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13215" windowHeight="7005" firstSheet="1" activeTab="2"/>
  </bookViews>
  <sheets>
    <sheet name="State Bridges" sheetId="1" r:id="rId1"/>
    <sheet name="byhighway" sheetId="7" r:id="rId2"/>
    <sheet name="P Scores" sheetId="59" r:id="rId3"/>
    <sheet name="stip" sheetId="66" r:id="rId4"/>
    <sheet name="ADTlessthan10000" sheetId="11" r:id="rId5"/>
    <sheet name="Columnexplanations" sheetId="61" r:id="rId6"/>
    <sheet name="byregion" sheetId="8" r:id="rId7"/>
    <sheet name="bybroughorlocation" sheetId="37" r:id="rId8"/>
    <sheet name="Sheet39" sheetId="47" r:id="rId9"/>
    <sheet name="alaskahw" sheetId="9" r:id="rId10"/>
    <sheet name="airportwy" sheetId="51" r:id="rId11"/>
    <sheet name="benson" sheetId="52" r:id="rId12"/>
    <sheet name="bragaw" sheetId="54" r:id="rId13"/>
    <sheet name="boniface" sheetId="53" r:id="rId14"/>
    <sheet name="peger" sheetId="60" r:id="rId15"/>
    <sheet name="cst" sheetId="55" r:id="rId16"/>
    <sheet name="chestercrk" sheetId="50" r:id="rId17"/>
    <sheet name="chenahotspring" sheetId="13" r:id="rId18"/>
    <sheet name="chiniak" sheetId="14" r:id="rId19"/>
    <sheet name="15th" sheetId="49" r:id="rId20"/>
    <sheet name="23rdave" sheetId="48" r:id="rId21"/>
    <sheet name="diamond" sheetId="40" r:id="rId22"/>
    <sheet name="dayville" sheetId="39" r:id="rId23"/>
    <sheet name="copper" sheetId="12" r:id="rId24"/>
    <sheet name="eagle" sheetId="34" r:id="rId25"/>
    <sheet name="egan" sheetId="27" r:id="rId26"/>
    <sheet name="elmor" sheetId="38" r:id="rId27"/>
    <sheet name="dalton" sheetId="18" r:id="rId28"/>
    <sheet name="elliot" sheetId="28" r:id="rId29"/>
    <sheet name="edgertonmc" sheetId="33" r:id="rId30"/>
    <sheet name="illinois" sheetId="56" r:id="rId31"/>
    <sheet name="intairport" sheetId="41" r:id="rId32"/>
    <sheet name="mendenhall" sheetId="57" r:id="rId33"/>
    <sheet name="minndr" sheetId="42" r:id="rId34"/>
    <sheet name="minnesota" sheetId="36" r:id="rId35"/>
    <sheet name="nlights" sheetId="43" r:id="rId36"/>
    <sheet name="palmer" sheetId="58" r:id="rId37"/>
    <sheet name="glacier" sheetId="35" r:id="rId38"/>
    <sheet name="glenn" sheetId="17" r:id="rId39"/>
    <sheet name="hydaburg" sheetId="29" r:id="rId40"/>
    <sheet name="ntongass" sheetId="31" r:id="rId41"/>
    <sheet name="oldglacier" sheetId="44" r:id="rId42"/>
    <sheet name="thornebay" sheetId="32" r:id="rId43"/>
    <sheet name="southtongass" sheetId="30" r:id="rId44"/>
    <sheet name="richardson" sheetId="16" r:id="rId45"/>
    <sheet name="steese" sheetId="21" r:id="rId46"/>
    <sheet name="sterling" sheetId="20" r:id="rId47"/>
    <sheet name="denali" sheetId="19" r:id="rId48"/>
    <sheet name="johansen" sheetId="23" r:id="rId49"/>
    <sheet name="marinehwrt" sheetId="22" r:id="rId50"/>
    <sheet name="seward" sheetId="15" r:id="rId51"/>
    <sheet name="taylor" sheetId="24" r:id="rId52"/>
    <sheet name="tudor" sheetId="46" r:id="rId53"/>
    <sheet name="tokcutoff" sheetId="26" r:id="rId54"/>
    <sheet name="omalley" sheetId="25" r:id="rId55"/>
    <sheet name="universityave" sheetId="45" r:id="rId56"/>
    <sheet name="parkway" sheetId="10" r:id="rId57"/>
  </sheets>
  <definedNames>
    <definedName name="_xlnm._FilterDatabase" localSheetId="4" hidden="1">ADTlessthan10000!$A$1:$J$272</definedName>
  </definedNames>
  <calcPr calcId="125725"/>
</workbook>
</file>

<file path=xl/calcChain.xml><?xml version="1.0" encoding="utf-8"?>
<calcChain xmlns="http://schemas.openxmlformats.org/spreadsheetml/2006/main">
  <c r="Z276" i="59"/>
  <c r="X390" l="1"/>
  <c r="X164"/>
  <c r="X163"/>
  <c r="X149"/>
  <c r="X162"/>
  <c r="X219"/>
  <c r="X220"/>
  <c r="X218"/>
  <c r="X221"/>
  <c r="X629"/>
  <c r="X47"/>
  <c r="X46"/>
  <c r="X258"/>
  <c r="X609"/>
  <c r="X139"/>
  <c r="X507"/>
  <c r="X268"/>
  <c r="X84"/>
  <c r="X86"/>
  <c r="X238"/>
  <c r="X68"/>
  <c r="X130"/>
  <c r="X131"/>
  <c r="X349"/>
  <c r="X300"/>
  <c r="X301"/>
  <c r="X299"/>
  <c r="X529"/>
  <c r="X399"/>
  <c r="X400"/>
  <c r="X395"/>
  <c r="X514"/>
  <c r="X183"/>
  <c r="X184"/>
  <c r="X43"/>
  <c r="X290"/>
  <c r="X623"/>
  <c r="X333"/>
  <c r="X350"/>
  <c r="X370"/>
  <c r="X285"/>
  <c r="X622"/>
  <c r="X101"/>
  <c r="X525"/>
  <c r="X500"/>
  <c r="X61"/>
  <c r="X310"/>
  <c r="X148"/>
  <c r="X155"/>
  <c r="X381"/>
  <c r="X311"/>
  <c r="X54"/>
  <c r="X433"/>
  <c r="X278"/>
  <c r="X279"/>
  <c r="X129"/>
  <c r="X244"/>
  <c r="X286"/>
  <c r="X282"/>
  <c r="X284"/>
  <c r="X393"/>
  <c r="X71"/>
  <c r="X91"/>
  <c r="X83"/>
  <c r="X302"/>
  <c r="X252"/>
  <c r="X185"/>
  <c r="X703"/>
  <c r="O394"/>
  <c r="Z394" s="1"/>
  <c r="AF549"/>
  <c r="AF669"/>
  <c r="AF240"/>
  <c r="AF77"/>
  <c r="AF200"/>
  <c r="AF243"/>
  <c r="AF269"/>
  <c r="AF266"/>
  <c r="AF302"/>
  <c r="AF464"/>
  <c r="AF548"/>
  <c r="AF558"/>
  <c r="AF160"/>
  <c r="AF180"/>
  <c r="AH180" s="1"/>
  <c r="AF210"/>
  <c r="AF179"/>
  <c r="AH179" s="1"/>
  <c r="AF212"/>
  <c r="AF211"/>
  <c r="AF645"/>
  <c r="AF159"/>
  <c r="AH159" s="1"/>
  <c r="AF436"/>
  <c r="AF652"/>
  <c r="AF651"/>
  <c r="AF591"/>
  <c r="AF564"/>
  <c r="AF413"/>
  <c r="AF633"/>
  <c r="AF515"/>
  <c r="AF585"/>
  <c r="AF247"/>
  <c r="AF695"/>
  <c r="AF414"/>
  <c r="AF488"/>
  <c r="AF324"/>
  <c r="AH324" s="1"/>
  <c r="AF614"/>
  <c r="AF377"/>
  <c r="AF647"/>
  <c r="AF465"/>
  <c r="AF279"/>
  <c r="AH279" s="1"/>
  <c r="AF278"/>
  <c r="AH278" s="1"/>
  <c r="AF457"/>
  <c r="AF456"/>
  <c r="AF433"/>
  <c r="AF441"/>
  <c r="AF54"/>
  <c r="AH54" s="1"/>
  <c r="AF353"/>
  <c r="AF298"/>
  <c r="AF311"/>
  <c r="AF397"/>
  <c r="AF678"/>
  <c r="AF280"/>
  <c r="AF264"/>
  <c r="AF10"/>
  <c r="AF9"/>
  <c r="AF474"/>
  <c r="AF650"/>
  <c r="AF146"/>
  <c r="AH146" s="1"/>
  <c r="AF222"/>
  <c r="AF87"/>
  <c r="AF626"/>
  <c r="AF562"/>
  <c r="AF176"/>
  <c r="AF412"/>
  <c r="AF603"/>
  <c r="AF455"/>
  <c r="AF366"/>
  <c r="AF398"/>
  <c r="AF674"/>
  <c r="AF50"/>
  <c r="AH50" s="1"/>
  <c r="AF530"/>
  <c r="AF594"/>
  <c r="AF411"/>
  <c r="AF161"/>
  <c r="AF701"/>
  <c r="AF94"/>
  <c r="AF93"/>
  <c r="AF637"/>
  <c r="AF410"/>
  <c r="AF35"/>
  <c r="AF36"/>
  <c r="AF31"/>
  <c r="AH31" s="1"/>
  <c r="AF32"/>
  <c r="AH32" s="1"/>
  <c r="AF33"/>
  <c r="AF41"/>
  <c r="AF8"/>
  <c r="AH8" s="1"/>
  <c r="AF352"/>
  <c r="AF631"/>
  <c r="AF649"/>
  <c r="AF396"/>
  <c r="AF454"/>
  <c r="AF635"/>
  <c r="AF536"/>
  <c r="AF561"/>
  <c r="AF426"/>
  <c r="AF648"/>
  <c r="AF531"/>
  <c r="AF119"/>
  <c r="AF51"/>
  <c r="AF265"/>
  <c r="AF540"/>
  <c r="AF453"/>
  <c r="AF677"/>
  <c r="AF676"/>
  <c r="AF557"/>
  <c r="AF556"/>
  <c r="AF504"/>
  <c r="AF503"/>
  <c r="AF700"/>
  <c r="AF43"/>
  <c r="AF184"/>
  <c r="AH184" s="1"/>
  <c r="AF459"/>
  <c r="AF452"/>
  <c r="AF336"/>
  <c r="AF435"/>
  <c r="AF417"/>
  <c r="AF395"/>
  <c r="AF400"/>
  <c r="AF654"/>
  <c r="AF489"/>
  <c r="AF490"/>
  <c r="AF462"/>
  <c r="AF512"/>
  <c r="AF66"/>
  <c r="AF145"/>
  <c r="AH145" s="1"/>
  <c r="AF144"/>
  <c r="AH144" s="1"/>
  <c r="AF679"/>
  <c r="AF612"/>
  <c r="AF99"/>
  <c r="AF501"/>
  <c r="AF281"/>
  <c r="AF301"/>
  <c r="AH301" s="1"/>
  <c r="AF362"/>
  <c r="AH362" s="1"/>
  <c r="AF361"/>
  <c r="AH361" s="1"/>
  <c r="AF580"/>
  <c r="AF122"/>
  <c r="AF666"/>
  <c r="AF234"/>
  <c r="AF230"/>
  <c r="AF231"/>
  <c r="AF555"/>
  <c r="AF140"/>
  <c r="AF143"/>
  <c r="AH143" s="1"/>
  <c r="AF198"/>
  <c r="AF197"/>
  <c r="AF196"/>
  <c r="AF346"/>
  <c r="AF345"/>
  <c r="AF344"/>
  <c r="AF605"/>
  <c r="AF368"/>
  <c r="AF673"/>
  <c r="AF86"/>
  <c r="AF616"/>
  <c r="AF691"/>
  <c r="AF550"/>
  <c r="AF702"/>
  <c r="AF89"/>
  <c r="AF450"/>
  <c r="AF288"/>
  <c r="AF339"/>
  <c r="AF276"/>
  <c r="AF554"/>
  <c r="AF463"/>
  <c r="AF380"/>
  <c r="AF379"/>
  <c r="AF671"/>
  <c r="AF378"/>
  <c r="AF611"/>
  <c r="AF559"/>
  <c r="AF675"/>
  <c r="AF257"/>
  <c r="AF251"/>
  <c r="AF364"/>
  <c r="AF419"/>
  <c r="AF242"/>
  <c r="AF195"/>
  <c r="AF697"/>
  <c r="AF283"/>
  <c r="AF451"/>
  <c r="AF545"/>
  <c r="AF609"/>
  <c r="AF444"/>
  <c r="AF100"/>
  <c r="AF422"/>
  <c r="AF82"/>
  <c r="AF421"/>
  <c r="AF495"/>
  <c r="AF225"/>
  <c r="AF45"/>
  <c r="AH45" s="1"/>
  <c r="AF44"/>
  <c r="AH44" s="1"/>
  <c r="AF644"/>
  <c r="AF46"/>
  <c r="AH46" s="1"/>
  <c r="AF47"/>
  <c r="AF461"/>
  <c r="AF408"/>
  <c r="AF409"/>
  <c r="AF502"/>
  <c r="AF337"/>
  <c r="AF629"/>
  <c r="AF458"/>
  <c r="AF158"/>
  <c r="AF449"/>
  <c r="AF341"/>
  <c r="AF442"/>
  <c r="AF560"/>
  <c r="AF335"/>
  <c r="AF653"/>
  <c r="AF199"/>
  <c r="AF685"/>
  <c r="AF23"/>
  <c r="AF22"/>
  <c r="AH22" s="1"/>
  <c r="AF636"/>
  <c r="AF42"/>
  <c r="AF29"/>
  <c r="AH29" s="1"/>
  <c r="AF25"/>
  <c r="AF24"/>
  <c r="AF506"/>
  <c r="AF291"/>
  <c r="AF19"/>
  <c r="AF20"/>
  <c r="AF21"/>
  <c r="AF16"/>
  <c r="AH16" s="1"/>
  <c r="AF132"/>
  <c r="AF14"/>
  <c r="AH14" s="1"/>
  <c r="AF13"/>
  <c r="AH13" s="1"/>
  <c r="AF563"/>
  <c r="AF407"/>
  <c r="AF497"/>
  <c r="AF670"/>
  <c r="AF256"/>
  <c r="AF667"/>
  <c r="AF154"/>
  <c r="AF460"/>
  <c r="AF615"/>
  <c r="AF141"/>
  <c r="AF207"/>
  <c r="AF98"/>
  <c r="AF505"/>
  <c r="AF185"/>
  <c r="AF693"/>
  <c r="AF703"/>
  <c r="AF294"/>
  <c r="AF692"/>
  <c r="AF394"/>
  <c r="O252"/>
  <c r="O510"/>
  <c r="Z510" s="1"/>
  <c r="O606"/>
  <c r="Z606" s="1"/>
  <c r="O270"/>
  <c r="Z270" s="1"/>
  <c r="O549"/>
  <c r="Z549" s="1"/>
  <c r="O669"/>
  <c r="Z669" s="1"/>
  <c r="O240"/>
  <c r="Z240" s="1"/>
  <c r="O77"/>
  <c r="Z77" s="1"/>
  <c r="O200"/>
  <c r="Z200" s="1"/>
  <c r="O157"/>
  <c r="Z157" s="1"/>
  <c r="O243"/>
  <c r="Z243" s="1"/>
  <c r="O193"/>
  <c r="Z193" s="1"/>
  <c r="O153"/>
  <c r="Z153" s="1"/>
  <c r="O269"/>
  <c r="Z269" s="1"/>
  <c r="O266"/>
  <c r="Z266" s="1"/>
  <c r="O447"/>
  <c r="Z447" s="1"/>
  <c r="O302"/>
  <c r="O524"/>
  <c r="Z524" s="1"/>
  <c r="O88"/>
  <c r="Z88" s="1"/>
  <c r="O464"/>
  <c r="Z464" s="1"/>
  <c r="O548"/>
  <c r="Z548" s="1"/>
  <c r="O624"/>
  <c r="Z624" s="1"/>
  <c r="O558"/>
  <c r="Z558" s="1"/>
  <c r="O655"/>
  <c r="Z655" s="1"/>
  <c r="O173"/>
  <c r="Z173" s="1"/>
  <c r="O83"/>
  <c r="O160"/>
  <c r="Z160" s="1"/>
  <c r="O180"/>
  <c r="Z180" s="1"/>
  <c r="O210"/>
  <c r="Z210" s="1"/>
  <c r="O179"/>
  <c r="Z179" s="1"/>
  <c r="O212"/>
  <c r="Z212" s="1"/>
  <c r="O211"/>
  <c r="Z211" s="1"/>
  <c r="O62"/>
  <c r="Z62" s="1"/>
  <c r="O306"/>
  <c r="Z306" s="1"/>
  <c r="O657"/>
  <c r="Z657" s="1"/>
  <c r="O85"/>
  <c r="Z85" s="1"/>
  <c r="O645"/>
  <c r="Z645" s="1"/>
  <c r="O92"/>
  <c r="Z92" s="1"/>
  <c r="O159"/>
  <c r="Z159" s="1"/>
  <c r="O316"/>
  <c r="Z316" s="1"/>
  <c r="O436"/>
  <c r="Z436" s="1"/>
  <c r="O523"/>
  <c r="Z523" s="1"/>
  <c r="O652"/>
  <c r="Z652" s="1"/>
  <c r="O651"/>
  <c r="Z651" s="1"/>
  <c r="O487"/>
  <c r="Z487" s="1"/>
  <c r="O91"/>
  <c r="O591"/>
  <c r="Z591" s="1"/>
  <c r="O516"/>
  <c r="Z516" s="1"/>
  <c r="O391"/>
  <c r="Z391" s="1"/>
  <c r="O537"/>
  <c r="Z537" s="1"/>
  <c r="O564"/>
  <c r="Z564" s="1"/>
  <c r="O522"/>
  <c r="Z522" s="1"/>
  <c r="O413"/>
  <c r="Z413" s="1"/>
  <c r="O97"/>
  <c r="Z97" s="1"/>
  <c r="O660"/>
  <c r="Z660" s="1"/>
  <c r="O583"/>
  <c r="Z583" s="1"/>
  <c r="O582"/>
  <c r="Z582" s="1"/>
  <c r="O71"/>
  <c r="O115"/>
  <c r="Z115" s="1"/>
  <c r="O596"/>
  <c r="Z596" s="1"/>
  <c r="O127"/>
  <c r="Z127" s="1"/>
  <c r="O124"/>
  <c r="Z124" s="1"/>
  <c r="O104"/>
  <c r="Z104" s="1"/>
  <c r="O633"/>
  <c r="Z633" s="1"/>
  <c r="O515"/>
  <c r="Z515" s="1"/>
  <c r="O585"/>
  <c r="Z585" s="1"/>
  <c r="O303"/>
  <c r="Z303" s="1"/>
  <c r="O247"/>
  <c r="Z247" s="1"/>
  <c r="O695"/>
  <c r="Z695" s="1"/>
  <c r="O414"/>
  <c r="Z414" s="1"/>
  <c r="O393"/>
  <c r="O476"/>
  <c r="Z476" s="1"/>
  <c r="O488"/>
  <c r="Z488" s="1"/>
  <c r="O699"/>
  <c r="Z699" s="1"/>
  <c r="O661"/>
  <c r="Z661" s="1"/>
  <c r="O284"/>
  <c r="O282"/>
  <c r="O286"/>
  <c r="O682"/>
  <c r="Z682" s="1"/>
  <c r="O618"/>
  <c r="Z618" s="1"/>
  <c r="O324"/>
  <c r="Z324" s="1"/>
  <c r="O297"/>
  <c r="Z297" s="1"/>
  <c r="O614"/>
  <c r="Z614" s="1"/>
  <c r="O244"/>
  <c r="O129"/>
  <c r="O377"/>
  <c r="Z377" s="1"/>
  <c r="O482"/>
  <c r="Z482" s="1"/>
  <c r="O647"/>
  <c r="Z647" s="1"/>
  <c r="O465"/>
  <c r="Z465" s="1"/>
  <c r="O133"/>
  <c r="Z133" s="1"/>
  <c r="O480"/>
  <c r="Z480" s="1"/>
  <c r="O518"/>
  <c r="Z518" s="1"/>
  <c r="O279"/>
  <c r="O278"/>
  <c r="O64"/>
  <c r="Z64" s="1"/>
  <c r="O457"/>
  <c r="Z457" s="1"/>
  <c r="O456"/>
  <c r="Z456" s="1"/>
  <c r="O433"/>
  <c r="O441"/>
  <c r="Z441" s="1"/>
  <c r="O54"/>
  <c r="O353"/>
  <c r="Z353" s="1"/>
  <c r="O298"/>
  <c r="Z298" s="1"/>
  <c r="O295"/>
  <c r="Z295" s="1"/>
  <c r="O656"/>
  <c r="Z656" s="1"/>
  <c r="O311"/>
  <c r="O116"/>
  <c r="Z116" s="1"/>
  <c r="O586"/>
  <c r="Z586" s="1"/>
  <c r="O613"/>
  <c r="Z613" s="1"/>
  <c r="O397"/>
  <c r="Z397" s="1"/>
  <c r="O678"/>
  <c r="Z678" s="1"/>
  <c r="O429"/>
  <c r="Z429" s="1"/>
  <c r="O381"/>
  <c r="O81"/>
  <c r="Z81" s="1"/>
  <c r="O273"/>
  <c r="Z273" s="1"/>
  <c r="O646"/>
  <c r="Z646" s="1"/>
  <c r="O539"/>
  <c r="Z539" s="1"/>
  <c r="O443"/>
  <c r="Z443" s="1"/>
  <c r="O382"/>
  <c r="Z382" s="1"/>
  <c r="O280"/>
  <c r="Z280" s="1"/>
  <c r="O528"/>
  <c r="Z528" s="1"/>
  <c r="O698"/>
  <c r="Z698" s="1"/>
  <c r="O128"/>
  <c r="Z128" s="1"/>
  <c r="O155"/>
  <c r="O289"/>
  <c r="Z289" s="1"/>
  <c r="O148"/>
  <c r="O627"/>
  <c r="Z627" s="1"/>
  <c r="O80"/>
  <c r="Z80" s="1"/>
  <c r="O590"/>
  <c r="Z590" s="1"/>
  <c r="O264"/>
  <c r="Z264" s="1"/>
  <c r="O10"/>
  <c r="Z10" s="1"/>
  <c r="O9"/>
  <c r="Z9" s="1"/>
  <c r="O12"/>
  <c r="Z12" s="1"/>
  <c r="O485"/>
  <c r="Z485" s="1"/>
  <c r="O425"/>
  <c r="Z425" s="1"/>
  <c r="O481"/>
  <c r="Z481" s="1"/>
  <c r="O474"/>
  <c r="Z474" s="1"/>
  <c r="O387"/>
  <c r="Z387" s="1"/>
  <c r="O535"/>
  <c r="Z535" s="1"/>
  <c r="O217"/>
  <c r="Z217" s="1"/>
  <c r="O296"/>
  <c r="Z296" s="1"/>
  <c r="O446"/>
  <c r="Z446" s="1"/>
  <c r="O642"/>
  <c r="Z642" s="1"/>
  <c r="O473"/>
  <c r="Z473" s="1"/>
  <c r="O114"/>
  <c r="Z114" s="1"/>
  <c r="O318"/>
  <c r="Z318" s="1"/>
  <c r="O359"/>
  <c r="Z359" s="1"/>
  <c r="O358"/>
  <c r="Z358" s="1"/>
  <c r="O356"/>
  <c r="Z356" s="1"/>
  <c r="O355"/>
  <c r="Z355" s="1"/>
  <c r="O310"/>
  <c r="O348"/>
  <c r="Z348" s="1"/>
  <c r="O347"/>
  <c r="Z347" s="1"/>
  <c r="O327"/>
  <c r="Z327" s="1"/>
  <c r="O317"/>
  <c r="Z317" s="1"/>
  <c r="O354"/>
  <c r="Z354" s="1"/>
  <c r="O434"/>
  <c r="Z434" s="1"/>
  <c r="O216"/>
  <c r="Z216" s="1"/>
  <c r="O650"/>
  <c r="Z650" s="1"/>
  <c r="O383"/>
  <c r="Z383" s="1"/>
  <c r="O538"/>
  <c r="Z538" s="1"/>
  <c r="O384"/>
  <c r="Z384" s="1"/>
  <c r="O617"/>
  <c r="Z617" s="1"/>
  <c r="O146"/>
  <c r="Z146" s="1"/>
  <c r="O222"/>
  <c r="Z222" s="1"/>
  <c r="O229"/>
  <c r="Z229" s="1"/>
  <c r="O209"/>
  <c r="Z209" s="1"/>
  <c r="O178"/>
  <c r="Z178" s="1"/>
  <c r="O152"/>
  <c r="Z152" s="1"/>
  <c r="O205"/>
  <c r="Z205" s="1"/>
  <c r="O61"/>
  <c r="O500"/>
  <c r="O404"/>
  <c r="Z404" s="1"/>
  <c r="O95"/>
  <c r="Z95" s="1"/>
  <c r="O547"/>
  <c r="Z547" s="1"/>
  <c r="O663"/>
  <c r="Z663" s="1"/>
  <c r="O87"/>
  <c r="Z87" s="1"/>
  <c r="O525"/>
  <c r="O626"/>
  <c r="Z626" s="1"/>
  <c r="O562"/>
  <c r="Z562" s="1"/>
  <c r="O308"/>
  <c r="Z308" s="1"/>
  <c r="O375"/>
  <c r="Z375" s="1"/>
  <c r="O351"/>
  <c r="Z351" s="1"/>
  <c r="O325"/>
  <c r="Z325" s="1"/>
  <c r="O189"/>
  <c r="Z189" s="1"/>
  <c r="O493"/>
  <c r="Z493" s="1"/>
  <c r="O640"/>
  <c r="Z640" s="1"/>
  <c r="O176"/>
  <c r="Z176" s="1"/>
  <c r="O190"/>
  <c r="Z190" s="1"/>
  <c r="O177"/>
  <c r="Z177" s="1"/>
  <c r="O338"/>
  <c r="Z338" s="1"/>
  <c r="O412"/>
  <c r="Z412" s="1"/>
  <c r="O603"/>
  <c r="Z603" s="1"/>
  <c r="O103"/>
  <c r="Z103" s="1"/>
  <c r="O455"/>
  <c r="Z455" s="1"/>
  <c r="O96"/>
  <c r="Z96" s="1"/>
  <c r="O7"/>
  <c r="Z7" s="1"/>
  <c r="O366"/>
  <c r="Z366" s="1"/>
  <c r="O329"/>
  <c r="Z329" s="1"/>
  <c r="O319"/>
  <c r="Z319" s="1"/>
  <c r="O328"/>
  <c r="Z328" s="1"/>
  <c r="O418"/>
  <c r="Z418" s="1"/>
  <c r="O109"/>
  <c r="Z109" s="1"/>
  <c r="O101"/>
  <c r="O398"/>
  <c r="Z398" s="1"/>
  <c r="O688"/>
  <c r="Z688" s="1"/>
  <c r="O674"/>
  <c r="Z674" s="1"/>
  <c r="O107"/>
  <c r="Z107" s="1"/>
  <c r="O223"/>
  <c r="Z223" s="1"/>
  <c r="O241"/>
  <c r="Z241" s="1"/>
  <c r="O5"/>
  <c r="Z5" s="1"/>
  <c r="O622"/>
  <c r="O665"/>
  <c r="Z665" s="1"/>
  <c r="O50"/>
  <c r="Z50" s="1"/>
  <c r="O49"/>
  <c r="Z49" s="1"/>
  <c r="O262"/>
  <c r="Z262" s="1"/>
  <c r="O263"/>
  <c r="Z263" s="1"/>
  <c r="O248"/>
  <c r="Z248" s="1"/>
  <c r="O530"/>
  <c r="Z530" s="1"/>
  <c r="O690"/>
  <c r="Z690" s="1"/>
  <c r="O439"/>
  <c r="Z439" s="1"/>
  <c r="O594"/>
  <c r="Z594" s="1"/>
  <c r="O323"/>
  <c r="Z323" s="1"/>
  <c r="O373"/>
  <c r="Z373" s="1"/>
  <c r="O411"/>
  <c r="Z411" s="1"/>
  <c r="O672"/>
  <c r="Z672" s="1"/>
  <c r="O161"/>
  <c r="Z161" s="1"/>
  <c r="O75"/>
  <c r="Z75" s="1"/>
  <c r="O156"/>
  <c r="Z156" s="1"/>
  <c r="O639"/>
  <c r="Z639" s="1"/>
  <c r="O701"/>
  <c r="Z701" s="1"/>
  <c r="O94"/>
  <c r="Z94" s="1"/>
  <c r="O93"/>
  <c r="Z93" s="1"/>
  <c r="O664"/>
  <c r="Z664" s="1"/>
  <c r="O60"/>
  <c r="Z60" s="1"/>
  <c r="O658"/>
  <c r="Z658" s="1"/>
  <c r="O637"/>
  <c r="Z637" s="1"/>
  <c r="O410"/>
  <c r="Z410" s="1"/>
  <c r="O35"/>
  <c r="Z35" s="1"/>
  <c r="O36"/>
  <c r="Z36" s="1"/>
  <c r="O4"/>
  <c r="Z4" s="1"/>
  <c r="O3"/>
  <c r="Z3" s="1"/>
  <c r="O31"/>
  <c r="Z31" s="1"/>
  <c r="O32"/>
  <c r="Z32" s="1"/>
  <c r="O37"/>
  <c r="Z37" s="1"/>
  <c r="O33"/>
  <c r="Z33" s="1"/>
  <c r="O285"/>
  <c r="O578"/>
  <c r="Z578" s="1"/>
  <c r="O167"/>
  <c r="Z167" s="1"/>
  <c r="O172"/>
  <c r="Z172" s="1"/>
  <c r="O168"/>
  <c r="Z168" s="1"/>
  <c r="O171"/>
  <c r="Z171" s="1"/>
  <c r="O170"/>
  <c r="Z170" s="1"/>
  <c r="O169"/>
  <c r="Z169" s="1"/>
  <c r="O41"/>
  <c r="Z41" s="1"/>
  <c r="O8"/>
  <c r="Z8" s="1"/>
  <c r="O352"/>
  <c r="Z352" s="1"/>
  <c r="O138"/>
  <c r="Z138" s="1"/>
  <c r="O631"/>
  <c r="Z631" s="1"/>
  <c r="O246"/>
  <c r="Z246" s="1"/>
  <c r="O237"/>
  <c r="Z237" s="1"/>
  <c r="O214"/>
  <c r="Z214" s="1"/>
  <c r="O649"/>
  <c r="Z649" s="1"/>
  <c r="O396"/>
  <c r="Z396" s="1"/>
  <c r="O105"/>
  <c r="Z105" s="1"/>
  <c r="O454"/>
  <c r="Z454" s="1"/>
  <c r="O635"/>
  <c r="Z635" s="1"/>
  <c r="O536"/>
  <c r="Z536" s="1"/>
  <c r="O136"/>
  <c r="Z136" s="1"/>
  <c r="O70"/>
  <c r="Z70" s="1"/>
  <c r="O561"/>
  <c r="Z561" s="1"/>
  <c r="O370"/>
  <c r="O427"/>
  <c r="Z427" s="1"/>
  <c r="O426"/>
  <c r="Z426" s="1"/>
  <c r="O350"/>
  <c r="O333"/>
  <c r="O623"/>
  <c r="O648"/>
  <c r="Z648" s="1"/>
  <c r="O546"/>
  <c r="Z546" s="1"/>
  <c r="O58"/>
  <c r="Z58" s="1"/>
  <c r="O531"/>
  <c r="Z531" s="1"/>
  <c r="O532"/>
  <c r="Z532" s="1"/>
  <c r="O119"/>
  <c r="Z119" s="1"/>
  <c r="O392"/>
  <c r="Z392" s="1"/>
  <c r="O78"/>
  <c r="Z78" s="1"/>
  <c r="O51"/>
  <c r="Z51" s="1"/>
  <c r="O6"/>
  <c r="Z6" s="1"/>
  <c r="O265"/>
  <c r="Z265" s="1"/>
  <c r="O79"/>
  <c r="Z79" s="1"/>
  <c r="O261"/>
  <c r="Z261" s="1"/>
  <c r="O255"/>
  <c r="Z255" s="1"/>
  <c r="O181"/>
  <c r="Z181" s="1"/>
  <c r="O206"/>
  <c r="Z206" s="1"/>
  <c r="O540"/>
  <c r="Z540" s="1"/>
  <c r="O453"/>
  <c r="Z453" s="1"/>
  <c r="O662"/>
  <c r="Z662" s="1"/>
  <c r="O290"/>
  <c r="O677"/>
  <c r="Z677" s="1"/>
  <c r="O676"/>
  <c r="Z676" s="1"/>
  <c r="O432"/>
  <c r="Z432" s="1"/>
  <c r="O557"/>
  <c r="Z557" s="1"/>
  <c r="O556"/>
  <c r="Z556" s="1"/>
  <c r="O504"/>
  <c r="Z504" s="1"/>
  <c r="O503"/>
  <c r="Z503" s="1"/>
  <c r="O469"/>
  <c r="Z469" s="1"/>
  <c r="O700"/>
  <c r="Z700" s="1"/>
  <c r="O519"/>
  <c r="Z519" s="1"/>
  <c r="O227"/>
  <c r="Z227" s="1"/>
  <c r="O245"/>
  <c r="Z245" s="1"/>
  <c r="O477"/>
  <c r="Z477" s="1"/>
  <c r="O601"/>
  <c r="Z601" s="1"/>
  <c r="O593"/>
  <c r="Z593" s="1"/>
  <c r="O526"/>
  <c r="Z526" s="1"/>
  <c r="O423"/>
  <c r="Z423" s="1"/>
  <c r="O43"/>
  <c r="O184"/>
  <c r="O183"/>
  <c r="O459"/>
  <c r="Z459" s="1"/>
  <c r="O452"/>
  <c r="Z452" s="1"/>
  <c r="O420"/>
  <c r="Z420" s="1"/>
  <c r="O687"/>
  <c r="Z687" s="1"/>
  <c r="O527"/>
  <c r="Z527" s="1"/>
  <c r="O336"/>
  <c r="Z336" s="1"/>
  <c r="O468"/>
  <c r="Z468" s="1"/>
  <c r="O521"/>
  <c r="Z521" s="1"/>
  <c r="O435"/>
  <c r="Z435" s="1"/>
  <c r="O514"/>
  <c r="O417"/>
  <c r="Z417" s="1"/>
  <c r="O395"/>
  <c r="O400"/>
  <c r="O399"/>
  <c r="O654"/>
  <c r="Z654" s="1"/>
  <c r="O600"/>
  <c r="Z600" s="1"/>
  <c r="O475"/>
  <c r="Z475" s="1"/>
  <c r="O489"/>
  <c r="Z489" s="1"/>
  <c r="O490"/>
  <c r="Z490" s="1"/>
  <c r="O668"/>
  <c r="Z668" s="1"/>
  <c r="O118"/>
  <c r="Z118" s="1"/>
  <c r="O385"/>
  <c r="Z385" s="1"/>
  <c r="O686"/>
  <c r="Z686" s="1"/>
  <c r="O694"/>
  <c r="Z694" s="1"/>
  <c r="O579"/>
  <c r="Z579" s="1"/>
  <c r="O236"/>
  <c r="Z236" s="1"/>
  <c r="O213"/>
  <c r="Z213" s="1"/>
  <c r="O235"/>
  <c r="Z235" s="1"/>
  <c r="O192"/>
  <c r="Z192" s="1"/>
  <c r="O462"/>
  <c r="Z462" s="1"/>
  <c r="O65"/>
  <c r="Z65" s="1"/>
  <c r="O512"/>
  <c r="Z512" s="1"/>
  <c r="O581"/>
  <c r="Z581" s="1"/>
  <c r="O108"/>
  <c r="Z108" s="1"/>
  <c r="O566"/>
  <c r="Z566" s="1"/>
  <c r="O340"/>
  <c r="Z340" s="1"/>
  <c r="O66"/>
  <c r="Z66" s="1"/>
  <c r="O67"/>
  <c r="Z67" s="1"/>
  <c r="O534"/>
  <c r="Z534" s="1"/>
  <c r="O479"/>
  <c r="Z479" s="1"/>
  <c r="O145"/>
  <c r="Z145" s="1"/>
  <c r="O144"/>
  <c r="Z144" s="1"/>
  <c r="O151"/>
  <c r="Z151" s="1"/>
  <c r="O438"/>
  <c r="Z438" s="1"/>
  <c r="O309"/>
  <c r="Z309" s="1"/>
  <c r="O679"/>
  <c r="Z679" s="1"/>
  <c r="O612"/>
  <c r="Z612" s="1"/>
  <c r="O174"/>
  <c r="Z174" s="1"/>
  <c r="O121"/>
  <c r="Z121" s="1"/>
  <c r="O529"/>
  <c r="O99"/>
  <c r="Z99" s="1"/>
  <c r="O110"/>
  <c r="Z110" s="1"/>
  <c r="O374"/>
  <c r="Z374" s="1"/>
  <c r="O501"/>
  <c r="Z501" s="1"/>
  <c r="O125"/>
  <c r="Z125" s="1"/>
  <c r="O281"/>
  <c r="Z281" s="1"/>
  <c r="O598"/>
  <c r="Z598" s="1"/>
  <c r="O299"/>
  <c r="O301"/>
  <c r="O300"/>
  <c r="O349"/>
  <c r="O362"/>
  <c r="Z362" s="1"/>
  <c r="O361"/>
  <c r="Z361" s="1"/>
  <c r="O580"/>
  <c r="Z580" s="1"/>
  <c r="O620"/>
  <c r="Z620" s="1"/>
  <c r="O122"/>
  <c r="Z122" s="1"/>
  <c r="O315"/>
  <c r="Z315" s="1"/>
  <c r="O322"/>
  <c r="Z322" s="1"/>
  <c r="O577"/>
  <c r="Z577" s="1"/>
  <c r="O260"/>
  <c r="Z260" s="1"/>
  <c r="O406"/>
  <c r="Z406" s="1"/>
  <c r="O666"/>
  <c r="Z666" s="1"/>
  <c r="O233"/>
  <c r="Z233" s="1"/>
  <c r="O234"/>
  <c r="Z234" s="1"/>
  <c r="O232"/>
  <c r="Z232" s="1"/>
  <c r="O230"/>
  <c r="Z230" s="1"/>
  <c r="O231"/>
  <c r="Z231" s="1"/>
  <c r="O191"/>
  <c r="Z191" s="1"/>
  <c r="O131"/>
  <c r="O69"/>
  <c r="Z69" s="1"/>
  <c r="O130"/>
  <c r="O68"/>
  <c r="O134"/>
  <c r="Z134" s="1"/>
  <c r="O405"/>
  <c r="Z405" s="1"/>
  <c r="O555"/>
  <c r="Z555" s="1"/>
  <c r="O543"/>
  <c r="Z543" s="1"/>
  <c r="O630"/>
  <c r="Z630" s="1"/>
  <c r="O401"/>
  <c r="Z401" s="1"/>
  <c r="O140"/>
  <c r="Z140" s="1"/>
  <c r="O143"/>
  <c r="Z143" s="1"/>
  <c r="O238"/>
  <c r="O198"/>
  <c r="Z198" s="1"/>
  <c r="O197"/>
  <c r="Z197" s="1"/>
  <c r="O196"/>
  <c r="Z196" s="1"/>
  <c r="O59"/>
  <c r="Z59" s="1"/>
  <c r="O346"/>
  <c r="Z346" s="1"/>
  <c r="O345"/>
  <c r="Z345" s="1"/>
  <c r="O344"/>
  <c r="Z344" s="1"/>
  <c r="O123"/>
  <c r="Z123" s="1"/>
  <c r="O595"/>
  <c r="Z595" s="1"/>
  <c r="O428"/>
  <c r="Z428" s="1"/>
  <c r="O659"/>
  <c r="Z659" s="1"/>
  <c r="O57"/>
  <c r="Z57" s="1"/>
  <c r="O239"/>
  <c r="Z239" s="1"/>
  <c r="O215"/>
  <c r="Z215" s="1"/>
  <c r="O56"/>
  <c r="Z56" s="1"/>
  <c r="O605"/>
  <c r="Z605" s="1"/>
  <c r="O368"/>
  <c r="Z368" s="1"/>
  <c r="O673"/>
  <c r="Z673" s="1"/>
  <c r="O332"/>
  <c r="Z332" s="1"/>
  <c r="O86"/>
  <c r="O616"/>
  <c r="Z616" s="1"/>
  <c r="O691"/>
  <c r="Z691" s="1"/>
  <c r="O608"/>
  <c r="Z608" s="1"/>
  <c r="O84"/>
  <c r="O550"/>
  <c r="Z550" s="1"/>
  <c r="O367"/>
  <c r="Z367" s="1"/>
  <c r="O680"/>
  <c r="Z680" s="1"/>
  <c r="O331"/>
  <c r="Z331" s="1"/>
  <c r="O702"/>
  <c r="Z702" s="1"/>
  <c r="O106"/>
  <c r="Z106" s="1"/>
  <c r="O389"/>
  <c r="Z389" s="1"/>
  <c r="O89"/>
  <c r="Z89" s="1"/>
  <c r="O147"/>
  <c r="Z147" s="1"/>
  <c r="O388"/>
  <c r="Z388" s="1"/>
  <c r="O450"/>
  <c r="Z450" s="1"/>
  <c r="O360"/>
  <c r="Z360" s="1"/>
  <c r="O625"/>
  <c r="Z625" s="1"/>
  <c r="O478"/>
  <c r="Z478" s="1"/>
  <c r="O513"/>
  <c r="Z513" s="1"/>
  <c r="O288"/>
  <c r="Z288" s="1"/>
  <c r="O287"/>
  <c r="Z287" s="1"/>
  <c r="O339"/>
  <c r="Z339" s="1"/>
  <c r="O276"/>
  <c r="O554"/>
  <c r="Z554" s="1"/>
  <c r="O186"/>
  <c r="Z186" s="1"/>
  <c r="O102"/>
  <c r="Z102" s="1"/>
  <c r="O416"/>
  <c r="Z416" s="1"/>
  <c r="O187"/>
  <c r="Z187" s="1"/>
  <c r="O483"/>
  <c r="Z483" s="1"/>
  <c r="O274"/>
  <c r="Z274" s="1"/>
  <c r="O268"/>
  <c r="O463"/>
  <c r="Z463" s="1"/>
  <c r="O380"/>
  <c r="Z380" s="1"/>
  <c r="O379"/>
  <c r="Z379" s="1"/>
  <c r="O671"/>
  <c r="Z671" s="1"/>
  <c r="O378"/>
  <c r="Z378" s="1"/>
  <c r="O402"/>
  <c r="Z402" s="1"/>
  <c r="O611"/>
  <c r="Z611" s="1"/>
  <c r="O559"/>
  <c r="Z559" s="1"/>
  <c r="O73"/>
  <c r="Z73" s="1"/>
  <c r="O182"/>
  <c r="Z182" s="1"/>
  <c r="O208"/>
  <c r="Z208" s="1"/>
  <c r="O643"/>
  <c r="Z643" s="1"/>
  <c r="O675"/>
  <c r="Z675" s="1"/>
  <c r="O257"/>
  <c r="Z257" s="1"/>
  <c r="O251"/>
  <c r="Z251" s="1"/>
  <c r="O27"/>
  <c r="Z27" s="1"/>
  <c r="O38"/>
  <c r="Z38" s="1"/>
  <c r="O2"/>
  <c r="O113"/>
  <c r="Z113" s="1"/>
  <c r="O602"/>
  <c r="Z602" s="1"/>
  <c r="O364"/>
  <c r="Z364" s="1"/>
  <c r="O314"/>
  <c r="Z314" s="1"/>
  <c r="O369"/>
  <c r="Z369" s="1"/>
  <c r="O419"/>
  <c r="Z419" s="1"/>
  <c r="O242"/>
  <c r="Z242" s="1"/>
  <c r="O195"/>
  <c r="Z195" s="1"/>
  <c r="O150"/>
  <c r="Z150" s="1"/>
  <c r="O72"/>
  <c r="Z72" s="1"/>
  <c r="O697"/>
  <c r="Z697" s="1"/>
  <c r="O507"/>
  <c r="O139"/>
  <c r="O567"/>
  <c r="Z567" s="1"/>
  <c r="O604"/>
  <c r="Z604" s="1"/>
  <c r="O584"/>
  <c r="Z584" s="1"/>
  <c r="O224"/>
  <c r="Z224" s="1"/>
  <c r="O283"/>
  <c r="Z283" s="1"/>
  <c r="O451"/>
  <c r="Z451" s="1"/>
  <c r="O304"/>
  <c r="Z304" s="1"/>
  <c r="O305"/>
  <c r="Z305" s="1"/>
  <c r="O545"/>
  <c r="Z545" s="1"/>
  <c r="O76"/>
  <c r="Z76" s="1"/>
  <c r="O313"/>
  <c r="Z313" s="1"/>
  <c r="O609"/>
  <c r="O258"/>
  <c r="O444"/>
  <c r="Z444" s="1"/>
  <c r="O467"/>
  <c r="Z467" s="1"/>
  <c r="O517"/>
  <c r="Z517" s="1"/>
  <c r="O357"/>
  <c r="Z357" s="1"/>
  <c r="O100"/>
  <c r="Z100" s="1"/>
  <c r="O422"/>
  <c r="Z422" s="1"/>
  <c r="O82"/>
  <c r="Z82" s="1"/>
  <c r="O293"/>
  <c r="Z293" s="1"/>
  <c r="O421"/>
  <c r="Z421" s="1"/>
  <c r="O496"/>
  <c r="Z496" s="1"/>
  <c r="O495"/>
  <c r="Z495" s="1"/>
  <c r="O511"/>
  <c r="Z511" s="1"/>
  <c r="O445"/>
  <c r="Z445" s="1"/>
  <c r="O542"/>
  <c r="Z542" s="1"/>
  <c r="O126"/>
  <c r="Z126" s="1"/>
  <c r="O188"/>
  <c r="Z188" s="1"/>
  <c r="O225"/>
  <c r="Z225" s="1"/>
  <c r="O74"/>
  <c r="Z74" s="1"/>
  <c r="O117"/>
  <c r="Z117" s="1"/>
  <c r="O365"/>
  <c r="Z365" s="1"/>
  <c r="O386"/>
  <c r="Z386" s="1"/>
  <c r="O112"/>
  <c r="Z112" s="1"/>
  <c r="O45"/>
  <c r="Z45" s="1"/>
  <c r="O44"/>
  <c r="Z44" s="1"/>
  <c r="O544"/>
  <c r="Z544" s="1"/>
  <c r="O644"/>
  <c r="Z644" s="1"/>
  <c r="O376"/>
  <c r="Z376" s="1"/>
  <c r="O431"/>
  <c r="Z431" s="1"/>
  <c r="O46"/>
  <c r="O48"/>
  <c r="Z48" s="1"/>
  <c r="O272"/>
  <c r="Z272" s="1"/>
  <c r="O47"/>
  <c r="O461"/>
  <c r="Z461" s="1"/>
  <c r="O372"/>
  <c r="Z372" s="1"/>
  <c r="O570"/>
  <c r="Z570" s="1"/>
  <c r="O334"/>
  <c r="Z334" s="1"/>
  <c r="O330"/>
  <c r="Z330" s="1"/>
  <c r="O408"/>
  <c r="Z408" s="1"/>
  <c r="O409"/>
  <c r="Z409" s="1"/>
  <c r="O576"/>
  <c r="Z576" s="1"/>
  <c r="O502"/>
  <c r="Z502" s="1"/>
  <c r="O135"/>
  <c r="Z135" s="1"/>
  <c r="O448"/>
  <c r="Z448" s="1"/>
  <c r="O494"/>
  <c r="Z494" s="1"/>
  <c r="O541"/>
  <c r="Z541" s="1"/>
  <c r="O337"/>
  <c r="Z337" s="1"/>
  <c r="O415"/>
  <c r="Z415" s="1"/>
  <c r="O629"/>
  <c r="O458"/>
  <c r="Z458" s="1"/>
  <c r="O165"/>
  <c r="Z165" s="1"/>
  <c r="O166"/>
  <c r="Z166" s="1"/>
  <c r="O158"/>
  <c r="Z158" s="1"/>
  <c r="O689"/>
  <c r="Z689" s="1"/>
  <c r="O63"/>
  <c r="Z63" s="1"/>
  <c r="O634"/>
  <c r="Z634" s="1"/>
  <c r="O449"/>
  <c r="Z449" s="1"/>
  <c r="O341"/>
  <c r="Z341" s="1"/>
  <c r="O442"/>
  <c r="Z442" s="1"/>
  <c r="O486"/>
  <c r="Z486" s="1"/>
  <c r="O221"/>
  <c r="O218"/>
  <c r="O220"/>
  <c r="O219"/>
  <c r="O162"/>
  <c r="O149"/>
  <c r="O163"/>
  <c r="O204"/>
  <c r="Z204" s="1"/>
  <c r="O164"/>
  <c r="O203"/>
  <c r="Z203" s="1"/>
  <c r="O202"/>
  <c r="Z202" s="1"/>
  <c r="O201"/>
  <c r="Z201" s="1"/>
  <c r="O90"/>
  <c r="Z90" s="1"/>
  <c r="O560"/>
  <c r="Z560" s="1"/>
  <c r="O575"/>
  <c r="Z575" s="1"/>
  <c r="O335"/>
  <c r="Z335" s="1"/>
  <c r="O653"/>
  <c r="Z653" s="1"/>
  <c r="O565"/>
  <c r="Z565" s="1"/>
  <c r="O199"/>
  <c r="Z199" s="1"/>
  <c r="O194"/>
  <c r="Z194" s="1"/>
  <c r="O250"/>
  <c r="Z250" s="1"/>
  <c r="O53"/>
  <c r="Z53" s="1"/>
  <c r="O685"/>
  <c r="Z685" s="1"/>
  <c r="O390"/>
  <c r="O696"/>
  <c r="Z696" s="1"/>
  <c r="O621"/>
  <c r="Z621" s="1"/>
  <c r="O619"/>
  <c r="Z619" s="1"/>
  <c r="O632"/>
  <c r="Z632" s="1"/>
  <c r="O610"/>
  <c r="Z610" s="1"/>
  <c r="O120"/>
  <c r="Z120" s="1"/>
  <c r="O569"/>
  <c r="Z569" s="1"/>
  <c r="O571"/>
  <c r="Z571" s="1"/>
  <c r="O684"/>
  <c r="Z684" s="1"/>
  <c r="O683"/>
  <c r="Z683" s="1"/>
  <c r="O430"/>
  <c r="Z430" s="1"/>
  <c r="O23"/>
  <c r="Z23" s="1"/>
  <c r="O22"/>
  <c r="Z22" s="1"/>
  <c r="O592"/>
  <c r="Z592" s="1"/>
  <c r="O437"/>
  <c r="Z437" s="1"/>
  <c r="O636"/>
  <c r="Z636" s="1"/>
  <c r="O34"/>
  <c r="Z34" s="1"/>
  <c r="O28"/>
  <c r="Z28" s="1"/>
  <c r="O40"/>
  <c r="Z40" s="1"/>
  <c r="O42"/>
  <c r="Z42" s="1"/>
  <c r="O26"/>
  <c r="Z26" s="1"/>
  <c r="O39"/>
  <c r="Z39" s="1"/>
  <c r="O30"/>
  <c r="Z30" s="1"/>
  <c r="O29"/>
  <c r="Z29" s="1"/>
  <c r="O25"/>
  <c r="Z25" s="1"/>
  <c r="O24"/>
  <c r="Z24" s="1"/>
  <c r="O271"/>
  <c r="Z271" s="1"/>
  <c r="O52"/>
  <c r="Z52" s="1"/>
  <c r="O472"/>
  <c r="Z472" s="1"/>
  <c r="O471"/>
  <c r="Z471" s="1"/>
  <c r="O470"/>
  <c r="Z470" s="1"/>
  <c r="O520"/>
  <c r="Z520" s="1"/>
  <c r="O342"/>
  <c r="Z342" s="1"/>
  <c r="O588"/>
  <c r="Z588" s="1"/>
  <c r="O371"/>
  <c r="Z371" s="1"/>
  <c r="O142"/>
  <c r="Z142" s="1"/>
  <c r="O277"/>
  <c r="Z277" s="1"/>
  <c r="O506"/>
  <c r="Z506" s="1"/>
  <c r="O597"/>
  <c r="Z597" s="1"/>
  <c r="O551"/>
  <c r="Z551" s="1"/>
  <c r="O291"/>
  <c r="Z291" s="1"/>
  <c r="O312"/>
  <c r="Z312" s="1"/>
  <c r="O19"/>
  <c r="Z19" s="1"/>
  <c r="O20"/>
  <c r="Z20" s="1"/>
  <c r="O21"/>
  <c r="Z21" s="1"/>
  <c r="O18"/>
  <c r="Z18" s="1"/>
  <c r="O15"/>
  <c r="Z15" s="1"/>
  <c r="O17"/>
  <c r="Z17" s="1"/>
  <c r="O16"/>
  <c r="Z16" s="1"/>
  <c r="O11"/>
  <c r="Z11" s="1"/>
  <c r="O132"/>
  <c r="Z132" s="1"/>
  <c r="O14"/>
  <c r="Z14" s="1"/>
  <c r="O13"/>
  <c r="Z13" s="1"/>
  <c r="O292"/>
  <c r="Z292" s="1"/>
  <c r="O249"/>
  <c r="Z249" s="1"/>
  <c r="O259"/>
  <c r="Z259" s="1"/>
  <c r="O563"/>
  <c r="Z563" s="1"/>
  <c r="O326"/>
  <c r="Z326" s="1"/>
  <c r="O499"/>
  <c r="Z499" s="1"/>
  <c r="O498"/>
  <c r="Z498" s="1"/>
  <c r="O403"/>
  <c r="Z403" s="1"/>
  <c r="O641"/>
  <c r="Z641" s="1"/>
  <c r="O320"/>
  <c r="Z320" s="1"/>
  <c r="O407"/>
  <c r="Z407" s="1"/>
  <c r="O497"/>
  <c r="Z497" s="1"/>
  <c r="O492"/>
  <c r="Z492" s="1"/>
  <c r="O466"/>
  <c r="Z466" s="1"/>
  <c r="O670"/>
  <c r="Z670" s="1"/>
  <c r="O363"/>
  <c r="Z363" s="1"/>
  <c r="O256"/>
  <c r="Z256" s="1"/>
  <c r="O111"/>
  <c r="Z111" s="1"/>
  <c r="O667"/>
  <c r="Z667" s="1"/>
  <c r="O681"/>
  <c r="Z681" s="1"/>
  <c r="O154"/>
  <c r="Z154" s="1"/>
  <c r="O321"/>
  <c r="Z321" s="1"/>
  <c r="O55"/>
  <c r="Z55" s="1"/>
  <c r="O253"/>
  <c r="Z253" s="1"/>
  <c r="O533"/>
  <c r="Z533" s="1"/>
  <c r="O568"/>
  <c r="Z568" s="1"/>
  <c r="O460"/>
  <c r="Z460" s="1"/>
  <c r="O599"/>
  <c r="Z599" s="1"/>
  <c r="O508"/>
  <c r="Z508" s="1"/>
  <c r="O615"/>
  <c r="Z615" s="1"/>
  <c r="O553"/>
  <c r="Z553" s="1"/>
  <c r="O226"/>
  <c r="Z226" s="1"/>
  <c r="O424"/>
  <c r="Z424" s="1"/>
  <c r="O509"/>
  <c r="Z509" s="1"/>
  <c r="O267"/>
  <c r="Z267" s="1"/>
  <c r="O254"/>
  <c r="Z254" s="1"/>
  <c r="O589"/>
  <c r="Z589" s="1"/>
  <c r="O275"/>
  <c r="Z275" s="1"/>
  <c r="O343"/>
  <c r="Z343" s="1"/>
  <c r="O607"/>
  <c r="Z607" s="1"/>
  <c r="O141"/>
  <c r="Z141" s="1"/>
  <c r="O228"/>
  <c r="Z228" s="1"/>
  <c r="O207"/>
  <c r="Z207" s="1"/>
  <c r="O175"/>
  <c r="Z175" s="1"/>
  <c r="O98"/>
  <c r="Z98" s="1"/>
  <c r="O505"/>
  <c r="Z505" s="1"/>
  <c r="O552"/>
  <c r="Z552" s="1"/>
  <c r="O185"/>
  <c r="O307"/>
  <c r="Z307" s="1"/>
  <c r="O693"/>
  <c r="Z693" s="1"/>
  <c r="O703"/>
  <c r="O628"/>
  <c r="Z628" s="1"/>
  <c r="O440"/>
  <c r="Z440" s="1"/>
  <c r="O294"/>
  <c r="Z294" s="1"/>
  <c r="O137"/>
  <c r="Z137" s="1"/>
  <c r="O638"/>
  <c r="Z638" s="1"/>
  <c r="O574"/>
  <c r="Z574" s="1"/>
  <c r="O573"/>
  <c r="Z573" s="1"/>
  <c r="O572"/>
  <c r="Z572" s="1"/>
  <c r="O491"/>
  <c r="Z491" s="1"/>
  <c r="O484"/>
  <c r="Z484" s="1"/>
  <c r="O587"/>
  <c r="Z587" s="1"/>
  <c r="O692"/>
  <c r="Z692" s="1"/>
  <c r="AH28"/>
  <c r="AH34"/>
  <c r="AH15"/>
  <c r="AH12"/>
  <c r="AH48"/>
  <c r="AH131"/>
  <c r="AH147"/>
  <c r="AH83"/>
  <c r="AH17"/>
  <c r="AH71"/>
  <c r="AH300"/>
  <c r="AH183"/>
  <c r="AH49"/>
  <c r="AH11"/>
  <c r="AH30"/>
  <c r="AH152"/>
  <c r="AH40"/>
  <c r="AG231"/>
  <c r="AG51"/>
  <c r="AG25"/>
  <c r="AG302"/>
  <c r="AG637"/>
  <c r="AG99"/>
  <c r="AG43"/>
  <c r="AG366"/>
  <c r="AG398"/>
  <c r="AG291"/>
  <c r="AG161"/>
  <c r="AG234"/>
  <c r="AG210"/>
  <c r="AG211"/>
  <c r="AG212"/>
  <c r="AG670"/>
  <c r="AG199"/>
  <c r="AG77"/>
  <c r="AG531"/>
  <c r="AG243"/>
  <c r="AG673"/>
  <c r="AG195"/>
  <c r="AG675"/>
  <c r="AG611"/>
  <c r="AG703"/>
  <c r="AG685"/>
  <c r="AG653"/>
  <c r="AG616"/>
  <c r="AG700"/>
  <c r="AG702"/>
  <c r="AG474"/>
  <c r="AG337"/>
  <c r="AG380"/>
  <c r="AG379"/>
  <c r="AG341"/>
  <c r="AG495"/>
  <c r="AG176"/>
  <c r="AG377"/>
  <c r="AG335"/>
  <c r="AG200"/>
  <c r="AG94"/>
  <c r="AG93"/>
  <c r="AG463"/>
  <c r="AG294"/>
  <c r="AG10"/>
  <c r="AG264"/>
  <c r="AG141"/>
  <c r="AG140"/>
  <c r="AG222"/>
  <c r="AG336"/>
  <c r="AG444"/>
  <c r="AG82"/>
  <c r="AG489"/>
  <c r="AG344"/>
  <c r="AG345"/>
  <c r="AG346"/>
  <c r="AG240"/>
  <c r="AG251"/>
  <c r="AG635"/>
  <c r="AG457"/>
  <c r="AG456"/>
  <c r="AG412"/>
  <c r="AG408"/>
  <c r="AG407"/>
  <c r="AG411"/>
  <c r="AG459"/>
  <c r="AG378"/>
  <c r="AG548"/>
  <c r="AG41"/>
  <c r="AG674"/>
  <c r="AG339"/>
  <c r="AG276"/>
  <c r="AG461"/>
  <c r="AG441"/>
  <c r="AG160"/>
  <c r="AG545"/>
  <c r="AG678"/>
  <c r="AG677"/>
  <c r="AG676"/>
  <c r="AG701"/>
  <c r="AG185"/>
  <c r="AG612"/>
  <c r="AG560"/>
  <c r="AG626"/>
  <c r="AG561"/>
  <c r="AG562"/>
  <c r="AG257"/>
  <c r="AG247"/>
  <c r="AG225"/>
  <c r="AG559"/>
  <c r="AG207"/>
  <c r="AG530"/>
  <c r="AG451"/>
  <c r="AG364"/>
  <c r="AG410"/>
  <c r="AG558"/>
  <c r="AG413"/>
  <c r="AG87"/>
  <c r="AG89"/>
  <c r="AG458"/>
  <c r="AG667"/>
  <c r="AG669"/>
  <c r="AG409"/>
  <c r="AG449"/>
  <c r="AG691"/>
  <c r="AG651"/>
  <c r="AG652"/>
  <c r="AG648"/>
  <c r="AG650"/>
  <c r="AG649"/>
  <c r="AG615"/>
  <c r="AG563"/>
  <c r="AG158"/>
  <c r="AG465"/>
  <c r="AG636"/>
  <c r="AG644"/>
  <c r="AG281"/>
  <c r="AG614"/>
  <c r="AG464"/>
  <c r="AG564"/>
  <c r="AG47"/>
  <c r="AG580"/>
  <c r="AG36"/>
  <c r="AG35"/>
  <c r="AG230"/>
  <c r="AG242"/>
  <c r="AG695"/>
  <c r="AG505"/>
  <c r="AG20"/>
  <c r="AG19"/>
  <c r="AG33"/>
  <c r="AG414"/>
  <c r="AG311"/>
  <c r="AG536"/>
  <c r="AG419"/>
  <c r="AG488"/>
  <c r="AG368"/>
  <c r="AG594"/>
  <c r="AG269"/>
  <c r="AG436"/>
  <c r="AG490"/>
  <c r="AG197"/>
  <c r="AG198"/>
  <c r="AG452"/>
  <c r="AG132"/>
  <c r="AG631"/>
  <c r="AG288"/>
  <c r="AG283"/>
  <c r="AG462"/>
  <c r="AG154"/>
  <c r="AG647"/>
  <c r="AG24"/>
  <c r="AG265"/>
  <c r="AG460"/>
  <c r="AG119"/>
  <c r="AG400"/>
  <c r="AG435"/>
  <c r="AG299"/>
  <c r="AH299" s="1"/>
  <c r="AG236"/>
  <c r="AH236" s="1"/>
  <c r="AG696"/>
  <c r="AH696" s="1"/>
  <c r="AG697"/>
  <c r="AG679"/>
  <c r="AG654"/>
  <c r="AG298"/>
  <c r="AG605"/>
  <c r="AG256"/>
  <c r="AG397"/>
  <c r="AG394"/>
  <c r="AG396"/>
  <c r="AG395"/>
  <c r="AG417"/>
  <c r="AG42"/>
  <c r="AG450"/>
  <c r="AG266"/>
  <c r="AG122"/>
  <c r="AG100"/>
  <c r="AG442"/>
  <c r="AG585"/>
  <c r="AG515"/>
  <c r="AG693"/>
  <c r="AG692"/>
  <c r="AG666"/>
  <c r="AG609"/>
  <c r="AG86"/>
  <c r="AG512"/>
  <c r="AG603"/>
  <c r="AG426"/>
  <c r="AG591"/>
  <c r="AG550"/>
  <c r="AG422"/>
  <c r="AG352"/>
  <c r="AG353"/>
  <c r="AG455"/>
  <c r="AG196"/>
  <c r="AG433"/>
  <c r="AG503"/>
  <c r="AG540"/>
  <c r="AG629"/>
  <c r="AG549"/>
  <c r="AG504"/>
  <c r="AG556"/>
  <c r="AG557"/>
  <c r="AG421"/>
  <c r="AG497"/>
  <c r="AG671"/>
  <c r="AG506"/>
  <c r="AG501"/>
  <c r="AG9"/>
  <c r="AG633"/>
  <c r="AG66"/>
  <c r="AG280"/>
  <c r="AG98"/>
  <c r="AG454"/>
  <c r="AG453"/>
  <c r="AG554"/>
  <c r="AG502"/>
  <c r="AG555"/>
  <c r="AG21"/>
  <c r="AG645"/>
  <c r="AG277"/>
  <c r="AH277" s="1"/>
  <c r="AG221"/>
  <c r="AH221" s="1"/>
  <c r="AG292"/>
  <c r="AH292" s="1"/>
  <c r="AG349"/>
  <c r="AH349" s="1"/>
  <c r="AG79"/>
  <c r="AH79" s="1"/>
  <c r="AG386"/>
  <c r="AH386" s="1"/>
  <c r="AG182"/>
  <c r="AH182" s="1"/>
  <c r="AG406"/>
  <c r="AH406" s="1"/>
  <c r="AG430"/>
  <c r="AH430" s="1"/>
  <c r="AG338"/>
  <c r="AH338" s="1"/>
  <c r="AG388"/>
  <c r="AH388" s="1"/>
  <c r="AG581"/>
  <c r="AH581" s="1"/>
  <c r="AG477"/>
  <c r="AH477" s="1"/>
  <c r="AG115"/>
  <c r="AH115" s="1"/>
  <c r="AG316"/>
  <c r="AH316" s="1"/>
  <c r="AG399"/>
  <c r="AH399" s="1"/>
  <c r="AG514"/>
  <c r="AH514" s="1"/>
  <c r="AG481"/>
  <c r="AH481" s="1"/>
  <c r="AG516"/>
  <c r="AH516" s="1"/>
  <c r="AG482"/>
  <c r="AH482" s="1"/>
  <c r="AG583"/>
  <c r="AH583" s="1"/>
  <c r="AG480"/>
  <c r="AH480" s="1"/>
  <c r="AG620"/>
  <c r="AH620" s="1"/>
  <c r="AG393"/>
  <c r="AH393" s="1"/>
  <c r="AG268"/>
  <c r="AH268" s="1"/>
  <c r="AG586"/>
  <c r="AH586" s="1"/>
  <c r="AG156"/>
  <c r="AH156" s="1"/>
  <c r="AG483"/>
  <c r="AH483" s="1"/>
  <c r="AG107"/>
  <c r="AH107" s="1"/>
  <c r="AG526"/>
  <c r="AH526" s="1"/>
  <c r="AG523"/>
  <c r="AH523" s="1"/>
  <c r="AG521"/>
  <c r="AH521" s="1"/>
  <c r="AG520"/>
  <c r="AH520" s="1"/>
  <c r="AG522"/>
  <c r="AH522" s="1"/>
  <c r="AG469"/>
  <c r="AH469" s="1"/>
  <c r="AG467"/>
  <c r="AH467" s="1"/>
  <c r="AG524"/>
  <c r="AH524" s="1"/>
  <c r="AG466"/>
  <c r="AH466" s="1"/>
  <c r="AG468"/>
  <c r="AH468" s="1"/>
  <c r="AG416"/>
  <c r="AH416" s="1"/>
  <c r="AG75"/>
  <c r="AH75" s="1"/>
  <c r="AG415"/>
  <c r="AH415" s="1"/>
  <c r="AG424"/>
  <c r="AH424" s="1"/>
  <c r="AG95"/>
  <c r="AH95" s="1"/>
  <c r="AG123"/>
  <c r="AH123" s="1"/>
  <c r="AG325"/>
  <c r="AH325" s="1"/>
  <c r="AG351"/>
  <c r="AH351" s="1"/>
  <c r="AG375"/>
  <c r="AH375" s="1"/>
  <c r="AG250"/>
  <c r="AH250" s="1"/>
  <c r="AG178"/>
  <c r="AH178" s="1"/>
  <c r="AG267"/>
  <c r="AH267" s="1"/>
  <c r="AG429"/>
  <c r="AH429" s="1"/>
  <c r="AG381"/>
  <c r="AH381" s="1"/>
  <c r="AG92"/>
  <c r="AH92" s="1"/>
  <c r="AG103"/>
  <c r="AH103" s="1"/>
  <c r="AG74"/>
  <c r="AH74" s="1"/>
  <c r="AG97"/>
  <c r="AH97" s="1"/>
  <c r="AG376"/>
  <c r="AH376" s="1"/>
  <c r="AG208"/>
  <c r="AH208" s="1"/>
  <c r="AG57"/>
  <c r="AH57" s="1"/>
  <c r="AG109"/>
  <c r="AH109" s="1"/>
  <c r="AG101"/>
  <c r="AH101" s="1"/>
  <c r="AG7"/>
  <c r="AH7" s="1"/>
  <c r="AG96"/>
  <c r="AH96" s="1"/>
  <c r="AG91"/>
  <c r="AH91" s="1"/>
  <c r="AG5"/>
  <c r="AH5" s="1"/>
  <c r="AG85"/>
  <c r="AH85" s="1"/>
  <c r="AG72"/>
  <c r="AH72" s="1"/>
  <c r="AG303"/>
  <c r="AH303" s="1"/>
  <c r="AG55"/>
  <c r="AH55" s="1"/>
  <c r="AG56"/>
  <c r="AH56" s="1"/>
  <c r="AG584"/>
  <c r="AH584" s="1"/>
  <c r="AG590"/>
  <c r="AH590" s="1"/>
  <c r="AG621"/>
  <c r="AH621" s="1"/>
  <c r="AG239"/>
  <c r="AH239" s="1"/>
  <c r="AG587"/>
  <c r="AH587" s="1"/>
  <c r="AG418"/>
  <c r="AH418" s="1"/>
  <c r="AG128"/>
  <c r="AH128" s="1"/>
  <c r="AG528"/>
  <c r="AH528" s="1"/>
  <c r="AG527"/>
  <c r="AH527" s="1"/>
  <c r="AG589"/>
  <c r="AH589" s="1"/>
  <c r="AG694"/>
  <c r="AH694" s="1"/>
  <c r="AG579"/>
  <c r="AH579" s="1"/>
  <c r="AG660"/>
  <c r="AH660" s="1"/>
  <c r="AG127"/>
  <c r="AH127" s="1"/>
  <c r="AG295"/>
  <c r="AH295" s="1"/>
  <c r="AG133"/>
  <c r="AH133" s="1"/>
  <c r="AG135"/>
  <c r="AH135" s="1"/>
  <c r="AG136"/>
  <c r="AH136" s="1"/>
  <c r="AG134"/>
  <c r="AH134" s="1"/>
  <c r="AG78"/>
  <c r="AH78" s="1"/>
  <c r="AG69"/>
  <c r="AH69" s="1"/>
  <c r="AG90"/>
  <c r="AH90" s="1"/>
  <c r="AG68"/>
  <c r="AH68" s="1"/>
  <c r="AG177"/>
  <c r="AH177" s="1"/>
  <c r="AG108"/>
  <c r="AH108" s="1"/>
  <c r="AG274"/>
  <c r="AH274" s="1"/>
  <c r="AG661"/>
  <c r="AH661" s="1"/>
  <c r="AG663"/>
  <c r="AH663" s="1"/>
  <c r="AG687"/>
  <c r="AH687" s="1"/>
  <c r="AG194"/>
  <c r="AH194" s="1"/>
  <c r="AG244"/>
  <c r="AH244" s="1"/>
  <c r="AG551"/>
  <c r="AH551" s="1"/>
  <c r="AG641"/>
  <c r="AH641" s="1"/>
  <c r="AG642"/>
  <c r="AH642" s="1"/>
  <c r="AG371"/>
  <c r="AH371" s="1"/>
  <c r="AG427"/>
  <c r="AH427" s="1"/>
  <c r="AG308"/>
  <c r="AH308" s="1"/>
  <c r="AG322"/>
  <c r="AH322" s="1"/>
  <c r="AG111"/>
  <c r="AH111" s="1"/>
  <c r="AG357"/>
  <c r="AH357" s="1"/>
  <c r="AG191"/>
  <c r="AH191" s="1"/>
  <c r="AG314"/>
  <c r="AH314" s="1"/>
  <c r="AG223"/>
  <c r="AH223" s="1"/>
  <c r="AG272"/>
  <c r="AH272" s="1"/>
  <c r="AG625"/>
  <c r="AH625" s="1"/>
  <c r="AG227"/>
  <c r="AH227" s="1"/>
  <c r="AG139"/>
  <c r="AH139" s="1"/>
  <c r="AG120"/>
  <c r="AH120" s="1"/>
  <c r="AG532"/>
  <c r="AH532" s="1"/>
  <c r="AG534"/>
  <c r="AH534" s="1"/>
  <c r="AG533"/>
  <c r="AH533" s="1"/>
  <c r="AG312"/>
  <c r="AH312" s="1"/>
  <c r="AG306"/>
  <c r="AH306" s="1"/>
  <c r="AG142"/>
  <c r="AH142" s="1"/>
  <c r="AG205"/>
  <c r="AH205" s="1"/>
  <c r="AG309"/>
  <c r="AH309" s="1"/>
  <c r="AG151"/>
  <c r="AH151" s="1"/>
  <c r="AG600"/>
  <c r="AH600" s="1"/>
  <c r="AG232"/>
  <c r="AH232" s="1"/>
  <c r="AG270"/>
  <c r="AH270" s="1"/>
  <c r="AG665"/>
  <c r="AH665" s="1"/>
  <c r="AG228"/>
  <c r="AH228" s="1"/>
  <c r="AG102"/>
  <c r="AG627"/>
  <c r="AH627" s="1"/>
  <c r="AG110"/>
  <c r="AH110" s="1"/>
  <c r="AG668"/>
  <c r="AH668" s="1"/>
  <c r="AG263"/>
  <c r="AH263" s="1"/>
  <c r="AG262"/>
  <c r="AH262" s="1"/>
  <c r="AG165"/>
  <c r="AH165" s="1"/>
  <c r="AG494"/>
  <c r="AH494" s="1"/>
  <c r="AG597"/>
  <c r="AH597" s="1"/>
  <c r="AG598"/>
  <c r="AH598" s="1"/>
  <c r="AG599"/>
  <c r="AH599" s="1"/>
  <c r="AG601"/>
  <c r="AH601" s="1"/>
  <c r="AG116"/>
  <c r="AH116" s="1"/>
  <c r="AG493"/>
  <c r="AH493" s="1"/>
  <c r="AG157"/>
  <c r="AH157" s="1"/>
  <c r="AG226"/>
  <c r="AH226" s="1"/>
  <c r="AG517"/>
  <c r="AH517" s="1"/>
  <c r="AG420"/>
  <c r="AH420" s="1"/>
  <c r="AG492"/>
  <c r="AH492" s="1"/>
  <c r="AG491"/>
  <c r="AH491" s="1"/>
  <c r="AG52"/>
  <c r="AH52" s="1"/>
  <c r="AG62"/>
  <c r="AH62" s="1"/>
  <c r="AG656"/>
  <c r="AH656" s="1"/>
  <c r="AG576"/>
  <c r="AH576" s="1"/>
  <c r="AG573"/>
  <c r="AH573" s="1"/>
  <c r="AG574"/>
  <c r="AH574" s="1"/>
  <c r="AG478"/>
  <c r="AH478" s="1"/>
  <c r="AG334"/>
  <c r="AH334" s="1"/>
  <c r="AG372"/>
  <c r="AH372" s="1"/>
  <c r="AG209"/>
  <c r="AH209" s="1"/>
  <c r="AG382"/>
  <c r="AH382" s="1"/>
  <c r="AG443"/>
  <c r="AH443" s="1"/>
  <c r="AG623"/>
  <c r="AH623" s="1"/>
  <c r="AG698"/>
  <c r="AH698" s="1"/>
  <c r="AG659"/>
  <c r="AH659" s="1"/>
  <c r="AG537"/>
  <c r="AH537" s="1"/>
  <c r="AG215"/>
  <c r="AH215" s="1"/>
  <c r="AG342"/>
  <c r="AH342" s="1"/>
  <c r="AG188"/>
  <c r="AH188" s="1"/>
  <c r="AG374"/>
  <c r="AH374" s="1"/>
  <c r="AG174"/>
  <c r="AH174" s="1"/>
  <c r="AG81"/>
  <c r="AH81" s="1"/>
  <c r="AG588"/>
  <c r="AH588" s="1"/>
  <c r="AG125"/>
  <c r="AH125" s="1"/>
  <c r="AG137"/>
  <c r="AH137" s="1"/>
  <c r="AG552"/>
  <c r="AG511"/>
  <c r="AH511" s="1"/>
  <c r="AG662"/>
  <c r="AH662" s="1"/>
  <c r="AG680"/>
  <c r="AH680" s="1"/>
  <c r="AG186"/>
  <c r="AH186" s="1"/>
  <c r="AG487"/>
  <c r="AH487" s="1"/>
  <c r="AG18"/>
  <c r="AH18" s="1"/>
  <c r="AG224"/>
  <c r="AH224" s="1"/>
  <c r="AG640"/>
  <c r="AH640" s="1"/>
  <c r="AG403"/>
  <c r="AH403" s="1"/>
  <c r="AG498"/>
  <c r="AH498" s="1"/>
  <c r="AG499"/>
  <c r="AH499" s="1"/>
  <c r="AG383"/>
  <c r="AH383" s="1"/>
  <c r="AG404"/>
  <c r="AH404" s="1"/>
  <c r="AG384"/>
  <c r="AH384" s="1"/>
  <c r="AG150"/>
  <c r="AH150" s="1"/>
  <c r="AG63"/>
  <c r="AH63" s="1"/>
  <c r="AG27"/>
  <c r="AH27" s="1"/>
  <c r="AG296"/>
  <c r="AH296" s="1"/>
  <c r="AG138"/>
  <c r="AH138" s="1"/>
  <c r="AG190"/>
  <c r="AH190" s="1"/>
  <c r="AG634"/>
  <c r="AH634" s="1"/>
  <c r="AG229"/>
  <c r="AH229" s="1"/>
  <c r="AG189"/>
  <c r="AH189" s="1"/>
  <c r="AG259"/>
  <c r="AH259" s="1"/>
  <c r="AG213"/>
  <c r="AH213" s="1"/>
  <c r="AG330"/>
  <c r="AH330" s="1"/>
  <c r="AG447"/>
  <c r="AH447" s="1"/>
  <c r="AG304"/>
  <c r="AG305"/>
  <c r="AG513"/>
  <c r="AH513" s="1"/>
  <c r="AG593"/>
  <c r="AH593" s="1"/>
  <c r="AG686"/>
  <c r="AH686" s="1"/>
  <c r="AG289"/>
  <c r="AH289" s="1"/>
  <c r="AG646"/>
  <c r="AH646" s="1"/>
  <c r="AG500"/>
  <c r="AH500" s="1"/>
  <c r="AG571"/>
  <c r="AH571" s="1"/>
  <c r="AG307"/>
  <c r="AH307" s="1"/>
  <c r="AG321"/>
  <c r="AH321" s="1"/>
  <c r="AG333"/>
  <c r="AH333" s="1"/>
  <c r="AG313"/>
  <c r="AH313" s="1"/>
  <c r="AG331"/>
  <c r="AH331" s="1"/>
  <c r="AG332"/>
  <c r="AH332" s="1"/>
  <c r="AG370"/>
  <c r="AH370" s="1"/>
  <c r="AG130"/>
  <c r="AH130" s="1"/>
  <c r="AG187"/>
  <c r="AH187" s="1"/>
  <c r="AG88"/>
  <c r="AH88" s="1"/>
  <c r="AG248"/>
  <c r="AH248" s="1"/>
  <c r="AG369"/>
  <c r="AH369" s="1"/>
  <c r="AG509"/>
  <c r="AH509" s="1"/>
  <c r="AG569"/>
  <c r="AH569" s="1"/>
  <c r="AG568"/>
  <c r="AH568" s="1"/>
  <c r="AG473"/>
  <c r="AH473" s="1"/>
  <c r="AG570"/>
  <c r="AH570" s="1"/>
  <c r="AG238"/>
  <c r="AH238" s="1"/>
  <c r="AG566"/>
  <c r="AH566" s="1"/>
  <c r="AG507"/>
  <c r="AH507" s="1"/>
  <c r="AG434"/>
  <c r="AH434" s="1"/>
  <c r="AG284"/>
  <c r="AH284" s="1"/>
  <c r="AG217"/>
  <c r="AH217" s="1"/>
  <c r="AG343"/>
  <c r="AH343" s="1"/>
  <c r="AG61"/>
  <c r="AH61" s="1"/>
  <c r="AG53"/>
  <c r="AH53" s="1"/>
  <c r="AG58"/>
  <c r="AH58" s="1"/>
  <c r="AG65"/>
  <c r="AH65" s="1"/>
  <c r="AG6"/>
  <c r="AH6" s="1"/>
  <c r="AG26"/>
  <c r="AH26" s="1"/>
  <c r="AG287"/>
  <c r="AH287" s="1"/>
  <c r="AG423"/>
  <c r="AH423" s="1"/>
  <c r="AG632"/>
  <c r="AH632" s="1"/>
  <c r="AG518"/>
  <c r="AH518" s="1"/>
  <c r="AG235"/>
  <c r="AH235" s="1"/>
  <c r="AG114"/>
  <c r="AH114" s="1"/>
  <c r="AG567"/>
  <c r="AH567" s="1"/>
  <c r="AG508"/>
  <c r="AH508" s="1"/>
  <c r="AG286"/>
  <c r="AH286" s="1"/>
  <c r="AG124"/>
  <c r="AH124" s="1"/>
  <c r="AG510"/>
  <c r="AH510" s="1"/>
  <c r="AG470"/>
  <c r="AH470" s="1"/>
  <c r="AG525"/>
  <c r="AH525" s="1"/>
  <c r="AG471"/>
  <c r="AH471" s="1"/>
  <c r="AG472"/>
  <c r="AH472" s="1"/>
  <c r="AG70"/>
  <c r="AH70" s="1"/>
  <c r="AG681"/>
  <c r="AH681" s="1"/>
  <c r="AG117"/>
  <c r="AH117" s="1"/>
  <c r="AG166"/>
  <c r="AH166" s="1"/>
  <c r="AG216"/>
  <c r="AH216" s="1"/>
  <c r="AG275"/>
  <c r="AH275" s="1"/>
  <c r="AG596"/>
  <c r="AH596" s="1"/>
  <c r="AG392"/>
  <c r="AH392" s="1"/>
  <c r="AG655"/>
  <c r="AH655" s="1"/>
  <c r="AG617"/>
  <c r="AH617" s="1"/>
  <c r="AG237"/>
  <c r="AH237" s="1"/>
  <c r="AG672"/>
  <c r="AH672" s="1"/>
  <c r="AG699"/>
  <c r="AH699" s="1"/>
  <c r="AG682"/>
  <c r="AH682" s="1"/>
  <c r="AG606"/>
  <c r="AH606" s="1"/>
  <c r="AG249"/>
  <c r="AH249" s="1"/>
  <c r="AG604"/>
  <c r="AH604" s="1"/>
  <c r="AG539"/>
  <c r="AH539" s="1"/>
  <c r="AG602"/>
  <c r="AH602" s="1"/>
  <c r="AG38"/>
  <c r="AH38" s="1"/>
  <c r="AG438"/>
  <c r="AH438" s="1"/>
  <c r="AG261"/>
  <c r="AH261" s="1"/>
  <c r="AG439"/>
  <c r="AH439" s="1"/>
  <c r="AG328"/>
  <c r="AH328" s="1"/>
  <c r="AG319"/>
  <c r="AH319" s="1"/>
  <c r="AG329"/>
  <c r="AH329" s="1"/>
  <c r="AG310"/>
  <c r="AH310" s="1"/>
  <c r="AG355"/>
  <c r="AH355" s="1"/>
  <c r="AG356"/>
  <c r="AH356" s="1"/>
  <c r="AG358"/>
  <c r="AH358" s="1"/>
  <c r="AG359"/>
  <c r="AH359" s="1"/>
  <c r="AG318"/>
  <c r="AH318" s="1"/>
  <c r="AG445"/>
  <c r="AH445" s="1"/>
  <c r="AG446"/>
  <c r="AH446" s="1"/>
  <c r="AG535"/>
  <c r="AH535" s="1"/>
  <c r="AG113"/>
  <c r="AH113" s="1"/>
  <c r="AG126"/>
  <c r="AH126" s="1"/>
  <c r="AG104"/>
  <c r="AH104" s="1"/>
  <c r="AG112"/>
  <c r="AH112" s="1"/>
  <c r="AG619"/>
  <c r="AH619" s="1"/>
  <c r="AG683"/>
  <c r="AH683" s="1"/>
  <c r="AG684"/>
  <c r="AH684" s="1"/>
  <c r="AG253"/>
  <c r="AH253" s="1"/>
  <c r="AG613"/>
  <c r="AH613" s="1"/>
  <c r="AG2"/>
  <c r="AH2" s="1"/>
  <c r="AG255"/>
  <c r="AH255" s="1"/>
  <c r="AG64"/>
  <c r="AH64" s="1"/>
  <c r="AG293"/>
  <c r="AH293" s="1"/>
  <c r="AG425"/>
  <c r="AH425" s="1"/>
  <c r="AG577"/>
  <c r="AH577" s="1"/>
  <c r="AG365"/>
  <c r="AH365" s="1"/>
  <c r="AG241"/>
  <c r="AH241" s="1"/>
  <c r="AG538"/>
  <c r="AH538" s="1"/>
  <c r="AG542"/>
  <c r="AH542" s="1"/>
  <c r="AG610"/>
  <c r="AH610" s="1"/>
  <c r="AG664"/>
  <c r="AH664" s="1"/>
  <c r="AG39"/>
  <c r="AH39" s="1"/>
  <c r="AG271"/>
  <c r="AH271" s="1"/>
  <c r="AG484"/>
  <c r="AH484" s="1"/>
  <c r="AG448"/>
  <c r="AH448" s="1"/>
  <c r="AG529"/>
  <c r="AH529" s="1"/>
  <c r="AG121"/>
  <c r="AH121" s="1"/>
  <c r="AG260"/>
  <c r="AH260" s="1"/>
  <c r="AG624"/>
  <c r="AH624" s="1"/>
  <c r="AG105"/>
  <c r="AH105" s="1"/>
  <c r="AG73"/>
  <c r="AH73" s="1"/>
  <c r="AG219"/>
  <c r="AH219" s="1"/>
  <c r="AG220"/>
  <c r="AH220" s="1"/>
  <c r="AG201"/>
  <c r="AH201" s="1"/>
  <c r="AG202"/>
  <c r="AH202" s="1"/>
  <c r="AG203"/>
  <c r="AH203" s="1"/>
  <c r="AG164"/>
  <c r="AH164" s="1"/>
  <c r="AG204"/>
  <c r="AH204" s="1"/>
  <c r="AG163"/>
  <c r="AH163" s="1"/>
  <c r="AG149"/>
  <c r="AH149" s="1"/>
  <c r="AG162"/>
  <c r="AH162" s="1"/>
  <c r="AG363"/>
  <c r="AH363" s="1"/>
  <c r="AG354"/>
  <c r="AH354" s="1"/>
  <c r="AG317"/>
  <c r="AH317" s="1"/>
  <c r="AG327"/>
  <c r="AH327" s="1"/>
  <c r="AG347"/>
  <c r="AH347" s="1"/>
  <c r="AG348"/>
  <c r="AH348" s="1"/>
  <c r="AG496"/>
  <c r="AH496" s="1"/>
  <c r="AG4"/>
  <c r="AH4" s="1"/>
  <c r="AG572"/>
  <c r="AH572" s="1"/>
  <c r="AG258"/>
  <c r="AH258" s="1"/>
  <c r="AG658"/>
  <c r="AH658" s="1"/>
  <c r="AG657"/>
  <c r="AH657" s="1"/>
  <c r="AG80"/>
  <c r="AH80" s="1"/>
  <c r="AG315"/>
  <c r="AH315" s="1"/>
  <c r="AG428"/>
  <c r="AH428" s="1"/>
  <c r="AG60"/>
  <c r="AH60" s="1"/>
  <c r="AG155"/>
  <c r="AH155" s="1"/>
  <c r="AG618"/>
  <c r="AH618" s="1"/>
  <c r="AG688"/>
  <c r="AH688" s="1"/>
  <c r="AG59"/>
  <c r="AH59" s="1"/>
  <c r="AG373"/>
  <c r="AH373" s="1"/>
  <c r="AG401"/>
  <c r="AH401" s="1"/>
  <c r="AG643"/>
  <c r="AH643" s="1"/>
  <c r="AG214"/>
  <c r="AH214" s="1"/>
  <c r="AG578"/>
  <c r="AH578" s="1"/>
  <c r="AG575"/>
  <c r="AH575" s="1"/>
  <c r="AG690"/>
  <c r="AH690" s="1"/>
  <c r="AG273"/>
  <c r="AH273" s="1"/>
  <c r="AG608"/>
  <c r="AH608" s="1"/>
  <c r="AG246"/>
  <c r="AH246" s="1"/>
  <c r="AG475"/>
  <c r="AH475" s="1"/>
  <c r="AG476"/>
  <c r="AH476" s="1"/>
  <c r="AG193"/>
  <c r="AH193" s="1"/>
  <c r="AG479"/>
  <c r="AH479" s="1"/>
  <c r="AG595"/>
  <c r="AH595" s="1"/>
  <c r="AG3"/>
  <c r="AH3" s="1"/>
  <c r="AG638"/>
  <c r="AH638" s="1"/>
  <c r="AG541"/>
  <c r="AH541" s="1"/>
  <c r="AG639"/>
  <c r="AH639" s="1"/>
  <c r="AG582"/>
  <c r="AH582" s="1"/>
  <c r="AG544"/>
  <c r="AH544" s="1"/>
  <c r="AG543"/>
  <c r="AH543" s="1"/>
  <c r="AG546"/>
  <c r="AH546" s="1"/>
  <c r="AG323"/>
  <c r="AH323" s="1"/>
  <c r="AG391"/>
  <c r="AH391" s="1"/>
  <c r="AG326"/>
  <c r="AH326" s="1"/>
  <c r="AG84"/>
  <c r="AH84" s="1"/>
  <c r="AG389"/>
  <c r="AH389" s="1"/>
  <c r="AG431"/>
  <c r="AH431" s="1"/>
  <c r="AG432"/>
  <c r="AH432" s="1"/>
  <c r="AG340"/>
  <c r="AH340" s="1"/>
  <c r="AG206"/>
  <c r="AH206" s="1"/>
  <c r="AG320"/>
  <c r="AH320" s="1"/>
  <c r="AG689"/>
  <c r="AH689" s="1"/>
  <c r="AG76"/>
  <c r="AH76" s="1"/>
  <c r="AG553"/>
  <c r="AH553" s="1"/>
  <c r="AG67"/>
  <c r="AH67" s="1"/>
  <c r="AG252"/>
  <c r="AH252" s="1"/>
  <c r="AG367"/>
  <c r="AH367" s="1"/>
  <c r="AG607"/>
  <c r="AH607" s="1"/>
  <c r="AG169"/>
  <c r="AH169" s="1"/>
  <c r="AG170"/>
  <c r="AH170" s="1"/>
  <c r="AG171"/>
  <c r="AH171" s="1"/>
  <c r="AG168"/>
  <c r="AH168" s="1"/>
  <c r="AG172"/>
  <c r="AH172" s="1"/>
  <c r="AG440"/>
  <c r="AH440" s="1"/>
  <c r="AG173"/>
  <c r="AH173" s="1"/>
  <c r="AG192"/>
  <c r="AH192" s="1"/>
  <c r="AG167"/>
  <c r="AH167" s="1"/>
  <c r="AG148"/>
  <c r="AH148" s="1"/>
  <c r="AG360"/>
  <c r="AH360" s="1"/>
  <c r="AG129"/>
  <c r="AH129" s="1"/>
  <c r="AG390"/>
  <c r="AH390" s="1"/>
  <c r="AG547"/>
  <c r="AH547" s="1"/>
  <c r="AG37"/>
  <c r="AH37" s="1"/>
  <c r="AG153"/>
  <c r="AH153" s="1"/>
  <c r="AG385"/>
  <c r="AH385" s="1"/>
  <c r="AG405"/>
  <c r="AH405" s="1"/>
  <c r="AG387"/>
  <c r="AH387" s="1"/>
  <c r="AG297"/>
  <c r="AH297" s="1"/>
  <c r="AG181"/>
  <c r="AH181" s="1"/>
  <c r="AG350"/>
  <c r="AH350" s="1"/>
  <c r="AG245"/>
  <c r="AH245" s="1"/>
  <c r="AG118"/>
  <c r="AH118" s="1"/>
  <c r="AG485"/>
  <c r="AH485" s="1"/>
  <c r="AG402"/>
  <c r="AH402" s="1"/>
  <c r="AG630"/>
  <c r="AH630" s="1"/>
  <c r="AG519"/>
  <c r="AH519" s="1"/>
  <c r="AG106"/>
  <c r="AH106" s="1"/>
  <c r="AG486"/>
  <c r="AH486" s="1"/>
  <c r="AG628"/>
  <c r="AH628" s="1"/>
  <c r="AG437"/>
  <c r="AH437" s="1"/>
  <c r="AG592"/>
  <c r="AH592" s="1"/>
  <c r="AG233"/>
  <c r="AH233" s="1"/>
  <c r="AG175"/>
  <c r="AH175" s="1"/>
  <c r="AG622"/>
  <c r="AH622" s="1"/>
  <c r="AG565"/>
  <c r="AH565" s="1"/>
  <c r="AG285"/>
  <c r="AH285" s="1"/>
  <c r="AG282"/>
  <c r="AH282" s="1"/>
  <c r="AG218"/>
  <c r="AH218" s="1"/>
  <c r="AG290"/>
  <c r="AH290" s="1"/>
  <c r="AG254"/>
  <c r="AH254" s="1"/>
  <c r="AH23"/>
  <c r="E811" i="37"/>
  <c r="E810"/>
  <c r="E809"/>
  <c r="E272" i="11"/>
  <c r="E271"/>
  <c r="E270"/>
  <c r="E811" i="8"/>
  <c r="E810"/>
  <c r="E809"/>
  <c r="E811" i="7"/>
  <c r="E810"/>
  <c r="E809"/>
  <c r="E811" i="1"/>
  <c r="E810"/>
  <c r="E809"/>
  <c r="Z2" i="59" l="1"/>
  <c r="O704"/>
  <c r="Z302"/>
  <c r="Z393"/>
  <c r="Z433"/>
  <c r="Z311"/>
  <c r="Z310"/>
  <c r="Z500"/>
  <c r="Z370"/>
  <c r="Z333"/>
  <c r="Z290"/>
  <c r="Z514"/>
  <c r="Z400"/>
  <c r="Z529"/>
  <c r="Z301"/>
  <c r="Z349"/>
  <c r="Z390"/>
  <c r="Z703"/>
  <c r="Z381"/>
  <c r="Z525"/>
  <c r="Z622"/>
  <c r="Z350"/>
  <c r="Z623"/>
  <c r="Z395"/>
  <c r="Z399"/>
  <c r="Z299"/>
  <c r="Z300"/>
  <c r="Z507"/>
  <c r="Z609"/>
  <c r="Z629"/>
  <c r="Z54"/>
  <c r="Z252"/>
  <c r="Z131"/>
  <c r="Z184"/>
  <c r="Z47"/>
  <c r="Z163"/>
  <c r="Z86"/>
  <c r="Z84"/>
  <c r="Z68"/>
  <c r="Z129"/>
  <c r="Z155"/>
  <c r="Z139"/>
  <c r="Z162"/>
  <c r="Z220"/>
  <c r="Z221"/>
  <c r="Z278"/>
  <c r="Z71"/>
  <c r="Z83"/>
  <c r="Z282"/>
  <c r="Z279"/>
  <c r="Z148"/>
  <c r="Z285"/>
  <c r="Z43"/>
  <c r="Z183"/>
  <c r="Z130"/>
  <c r="Z238"/>
  <c r="Z46"/>
  <c r="Z218"/>
  <c r="Z219"/>
  <c r="Z149"/>
  <c r="Z164"/>
  <c r="Z185"/>
  <c r="Z244"/>
  <c r="Z284"/>
  <c r="Z286"/>
  <c r="Z101"/>
  <c r="Z268"/>
  <c r="Z258"/>
  <c r="Z91"/>
  <c r="Z61"/>
  <c r="AH400"/>
  <c r="AH460"/>
  <c r="AH452"/>
  <c r="AH197"/>
  <c r="AH436"/>
  <c r="AH594"/>
  <c r="AH488"/>
  <c r="AH536"/>
  <c r="AH414"/>
  <c r="AH19"/>
  <c r="AH505"/>
  <c r="AH242"/>
  <c r="AH35"/>
  <c r="AH580"/>
  <c r="AH564"/>
  <c r="AH614"/>
  <c r="AH644"/>
  <c r="AH465"/>
  <c r="AH563"/>
  <c r="AH649"/>
  <c r="AH648"/>
  <c r="AH651"/>
  <c r="AH449"/>
  <c r="AH669"/>
  <c r="AH458"/>
  <c r="AH87"/>
  <c r="AH558"/>
  <c r="AH364"/>
  <c r="AH530"/>
  <c r="AH559"/>
  <c r="AH247"/>
  <c r="AH562"/>
  <c r="AH626"/>
  <c r="AH612"/>
  <c r="AH701"/>
  <c r="AH677"/>
  <c r="AH545"/>
  <c r="AH441"/>
  <c r="AH276"/>
  <c r="AH674"/>
  <c r="AH548"/>
  <c r="AH459"/>
  <c r="AH407"/>
  <c r="AH412"/>
  <c r="AH457"/>
  <c r="AH251"/>
  <c r="AH346"/>
  <c r="AH344"/>
  <c r="AH82"/>
  <c r="AH336"/>
  <c r="AH140"/>
  <c r="AH264"/>
  <c r="AH294"/>
  <c r="AH93"/>
  <c r="AH200"/>
  <c r="AH377"/>
  <c r="AH495"/>
  <c r="AH379"/>
  <c r="AH337"/>
  <c r="AH702"/>
  <c r="AH616"/>
  <c r="AH685"/>
  <c r="AH611"/>
  <c r="AH195"/>
  <c r="AH243"/>
  <c r="AH77"/>
  <c r="AH670"/>
  <c r="AH211"/>
  <c r="AH234"/>
  <c r="AH291"/>
  <c r="AH366"/>
  <c r="AH99"/>
  <c r="AH302"/>
  <c r="AH51"/>
  <c r="AH435"/>
  <c r="AH119"/>
  <c r="AH265"/>
  <c r="AH198"/>
  <c r="AH490"/>
  <c r="AH269"/>
  <c r="AH368"/>
  <c r="AH419"/>
  <c r="AH311"/>
  <c r="AH33"/>
  <c r="AH20"/>
  <c r="AH695"/>
  <c r="AH230"/>
  <c r="AH36"/>
  <c r="AH47"/>
  <c r="AH464"/>
  <c r="AH281"/>
  <c r="AH636"/>
  <c r="AH158"/>
  <c r="AH615"/>
  <c r="AH650"/>
  <c r="AH652"/>
  <c r="AH691"/>
  <c r="AH409"/>
  <c r="AH667"/>
  <c r="AH89"/>
  <c r="AH413"/>
  <c r="AH410"/>
  <c r="AH451"/>
  <c r="AH207"/>
  <c r="AH225"/>
  <c r="AH257"/>
  <c r="AH561"/>
  <c r="AH560"/>
  <c r="AH185"/>
  <c r="AH676"/>
  <c r="AH678"/>
  <c r="AH160"/>
  <c r="AH461"/>
  <c r="AH339"/>
  <c r="AH41"/>
  <c r="AH378"/>
  <c r="AH411"/>
  <c r="AH408"/>
  <c r="AH456"/>
  <c r="AH635"/>
  <c r="AH240"/>
  <c r="AH345"/>
  <c r="AH489"/>
  <c r="AH444"/>
  <c r="AH222"/>
  <c r="AH141"/>
  <c r="AH10"/>
  <c r="AH463"/>
  <c r="AH94"/>
  <c r="AH335"/>
  <c r="AH176"/>
  <c r="AH341"/>
  <c r="AH380"/>
  <c r="AH474"/>
  <c r="AH700"/>
  <c r="AH653"/>
  <c r="AH703"/>
  <c r="AH675"/>
  <c r="AH673"/>
  <c r="AH531"/>
  <c r="AH199"/>
  <c r="AH212"/>
  <c r="AH210"/>
  <c r="AH161"/>
  <c r="AH398"/>
  <c r="AH43"/>
  <c r="AH637"/>
  <c r="AH25"/>
  <c r="AH231"/>
  <c r="AH645"/>
  <c r="AH555"/>
  <c r="AH554"/>
  <c r="AH454"/>
  <c r="AH280"/>
  <c r="AH633"/>
  <c r="AH501"/>
  <c r="AH671"/>
  <c r="AH421"/>
  <c r="AH556"/>
  <c r="AH549"/>
  <c r="AH540"/>
  <c r="AH433"/>
  <c r="AH455"/>
  <c r="AH352"/>
  <c r="AH550"/>
  <c r="AH426"/>
  <c r="AH512"/>
  <c r="AH609"/>
  <c r="AH692"/>
  <c r="AH515"/>
  <c r="AH442"/>
  <c r="AH122"/>
  <c r="AH450"/>
  <c r="AH417"/>
  <c r="AH396"/>
  <c r="AH397"/>
  <c r="AH605"/>
  <c r="AH654"/>
  <c r="AH697"/>
  <c r="AH647"/>
  <c r="AH462"/>
  <c r="AH288"/>
  <c r="AH132"/>
  <c r="AH21"/>
  <c r="AH502"/>
  <c r="AH453"/>
  <c r="AH98"/>
  <c r="AH66"/>
  <c r="AH9"/>
  <c r="AH506"/>
  <c r="AH497"/>
  <c r="AH557"/>
  <c r="AH504"/>
  <c r="AH629"/>
  <c r="AH503"/>
  <c r="AH196"/>
  <c r="AH353"/>
  <c r="AH422"/>
  <c r="AH591"/>
  <c r="AH603"/>
  <c r="AH86"/>
  <c r="AH666"/>
  <c r="AH693"/>
  <c r="AH585"/>
  <c r="AH100"/>
  <c r="AH266"/>
  <c r="AH42"/>
  <c r="AH395"/>
  <c r="AH394"/>
  <c r="AH256"/>
  <c r="AH298"/>
  <c r="AH679"/>
  <c r="AH24"/>
  <c r="AH154"/>
  <c r="AH283"/>
  <c r="AH631"/>
</calcChain>
</file>

<file path=xl/comments1.xml><?xml version="1.0" encoding="utf-8"?>
<comments xmlns="http://schemas.openxmlformats.org/spreadsheetml/2006/main">
  <authors>
    <author>yildiz</author>
  </authors>
  <commentList>
    <comment ref="D1" authorId="0">
      <text>
        <r>
          <rPr>
            <b/>
            <sz val="9"/>
            <color indexed="81"/>
            <rFont val="Tahoma"/>
            <family val="2"/>
          </rPr>
          <t>Type of receiving qater body-small stream  8, large stream -5, and river -2 .</t>
        </r>
      </text>
    </comment>
    <comment ref="E1" authorId="0">
      <text>
        <r>
          <rPr>
            <b/>
            <sz val="9"/>
            <color indexed="81"/>
            <rFont val="Tahoma"/>
            <family val="2"/>
          </rPr>
          <t>use of receiving water body- Alaska waters drinking waters-18, if it is  really drinking, 20.</t>
        </r>
        <r>
          <rPr>
            <sz val="9"/>
            <color indexed="81"/>
            <rFont val="Tahoma"/>
            <family val="2"/>
          </rPr>
          <t xml:space="preserve">
</t>
        </r>
      </text>
    </comment>
    <comment ref="F1" authorId="0">
      <text>
        <r>
          <rPr>
            <b/>
            <sz val="9"/>
            <color indexed="81"/>
            <rFont val="Tahoma"/>
            <family val="2"/>
          </rPr>
          <t>Pollutant Loading- if ADT &gt;3000-&gt;C=4, 15000&lt;ADT&lt; 30000-&gt;C=3,5000&lt;ADT&lt; 15000-&gt;C=2, ADT&lt;5000-&gt;C=1.</t>
        </r>
        <r>
          <rPr>
            <sz val="9"/>
            <color indexed="81"/>
            <rFont val="Tahoma"/>
            <family val="2"/>
          </rPr>
          <t xml:space="preserve">
</t>
        </r>
      </text>
    </comment>
    <comment ref="G1" authorId="0">
      <text>
        <r>
          <rPr>
            <sz val="9"/>
            <color indexed="81"/>
            <rFont val="Tahoma"/>
            <family val="2"/>
          </rPr>
          <t>Percentage contribution of highway runoff to watershed.
0.5 to 1=2, less than .5= 1.</t>
        </r>
      </text>
    </comment>
    <comment ref="H1" authorId="0">
      <text>
        <r>
          <rPr>
            <b/>
            <sz val="9"/>
            <color indexed="81"/>
            <rFont val="Tahoma"/>
            <family val="2"/>
          </rPr>
          <t>Right-of-Way Cost Points -DOT owned-4.</t>
        </r>
        <r>
          <rPr>
            <sz val="9"/>
            <color indexed="81"/>
            <rFont val="Tahoma"/>
            <family val="2"/>
          </rPr>
          <t xml:space="preserve">
</t>
        </r>
      </text>
    </comment>
    <comment ref="I1" authorId="0">
      <text>
        <r>
          <rPr>
            <b/>
            <sz val="9"/>
            <color indexed="81"/>
            <rFont val="Tahoma"/>
            <family val="2"/>
          </rPr>
          <t>Best Management Practice (BMP) Capital Cost Points -no data for Alaska bridges- 3.</t>
        </r>
        <r>
          <rPr>
            <sz val="9"/>
            <color indexed="81"/>
            <rFont val="Tahoma"/>
            <family val="2"/>
          </rPr>
          <t xml:space="preserve">
</t>
        </r>
      </text>
    </comment>
    <comment ref="J1" authorId="0">
      <text>
        <r>
          <rPr>
            <b/>
            <sz val="9"/>
            <color indexed="81"/>
            <rFont val="Tahoma"/>
            <family val="2"/>
          </rPr>
          <t xml:space="preserve">Conveyance Structure Points- Impermeable ((pipe/asphalt)- assumed for Alaska-4. </t>
        </r>
        <r>
          <rPr>
            <sz val="9"/>
            <color indexed="81"/>
            <rFont val="Tahoma"/>
            <family val="2"/>
          </rPr>
          <t xml:space="preserve">
</t>
        </r>
      </text>
    </comment>
    <comment ref="K1" authorId="0">
      <text>
        <r>
          <rPr>
            <b/>
            <sz val="9"/>
            <color indexed="81"/>
            <rFont val="Tahoma"/>
            <family val="2"/>
          </rPr>
          <t>Water Quality of Receiving Water Body Points- category 5-, category 4-4, category 3-3, category 2-2, category 1-1.</t>
        </r>
        <r>
          <rPr>
            <sz val="9"/>
            <color indexed="81"/>
            <rFont val="Tahoma"/>
            <family val="2"/>
          </rPr>
          <t xml:space="preserve">
</t>
        </r>
      </text>
    </comment>
    <comment ref="L1" authorId="0">
      <text>
        <r>
          <rPr>
            <b/>
            <sz val="9"/>
            <color indexed="81"/>
            <rFont val="Tahoma"/>
            <family val="2"/>
          </rPr>
          <t>Water Quality Multiplier Points- assumed 1 for Alaska bridges.</t>
        </r>
        <r>
          <rPr>
            <sz val="9"/>
            <color indexed="81"/>
            <rFont val="Tahoma"/>
            <family val="2"/>
          </rPr>
          <t xml:space="preserve">
</t>
        </r>
      </text>
    </comment>
    <comment ref="M1" authorId="0">
      <text>
        <r>
          <rPr>
            <b/>
            <sz val="9"/>
            <color indexed="81"/>
            <rFont val="Tahoma"/>
            <family val="2"/>
          </rPr>
          <t>Future Construction Plans Points- if construction project exist-3, if not, -1.</t>
        </r>
        <r>
          <rPr>
            <sz val="9"/>
            <color indexed="81"/>
            <rFont val="Tahoma"/>
            <family val="2"/>
          </rPr>
          <t xml:space="preserve">
</t>
        </r>
      </text>
    </comment>
    <comment ref="N1" authorId="0">
      <text>
        <r>
          <rPr>
            <b/>
            <sz val="9"/>
            <color indexed="81"/>
            <rFont val="Tahoma"/>
            <family val="2"/>
          </rPr>
          <t>Value Tradeoff 4 if court order, 2 if not, very site specific</t>
        </r>
        <r>
          <rPr>
            <sz val="9"/>
            <color indexed="81"/>
            <rFont val="Tahoma"/>
            <family val="2"/>
          </rPr>
          <t xml:space="preserve">
</t>
        </r>
      </text>
    </comment>
    <comment ref="X1" authorId="0">
      <text>
        <r>
          <rPr>
            <b/>
            <sz val="9"/>
            <color indexed="81"/>
            <rFont val="Tahoma"/>
            <family val="2"/>
          </rPr>
          <t>yildiz:</t>
        </r>
        <r>
          <rPr>
            <sz val="9"/>
            <color indexed="81"/>
            <rFont val="Tahoma"/>
            <family val="2"/>
          </rPr>
          <t xml:space="preserve">
bridge length&gt;400-Long=5, 200&lt;B.length&lt;400-Medium=3, B.length&lt;200- Short=1.</t>
        </r>
      </text>
    </comment>
    <comment ref="M2" authorId="0">
      <text>
        <r>
          <rPr>
            <b/>
            <sz val="9"/>
            <color indexed="81"/>
            <rFont val="Tahoma"/>
            <family val="2"/>
          </rPr>
          <t>yildiz:</t>
        </r>
        <r>
          <rPr>
            <sz val="9"/>
            <color indexed="81"/>
            <rFont val="Tahoma"/>
            <family val="2"/>
          </rPr>
          <t xml:space="preserve">
Title:
Region: Headquarters
Place Name: STATEWIDE
Bridge program
Bridge rehabilitation and engineering outside the AMATS
and FMATS areas to include the following bridges: Saulich
(RR MP 447.7, Goldstream (RR MP 432.1), Little
Goldstream (RR MP 422.9), Hurricane Gulch (RR MP
284.2), Billion Slough (RR MP 229.9), Matanuska River
(RR MP 148.3), Trail Lake (RR MP 29.5), Lower Trail Lake
(RR MP 25.7), and the culvert at Indian (MOP 88).</t>
        </r>
      </text>
    </comment>
    <comment ref="M3" authorId="0">
      <text>
        <r>
          <rPr>
            <b/>
            <sz val="9"/>
            <color indexed="81"/>
            <rFont val="Tahoma"/>
            <family val="2"/>
          </rPr>
          <t>yildiz:</t>
        </r>
        <r>
          <rPr>
            <sz val="9"/>
            <color indexed="81"/>
            <rFont val="Tahoma"/>
            <family val="2"/>
          </rPr>
          <t xml:space="preserve">
Project Description:
Title:
Region: Northern
Place Name: FMATS
FMATS Allocation for grandfathered projects
During FMATS transition to a metropolitan planning
organization, the State agreed to fund 75% of the
November 12, 2003 cost estimates for 2 projects. These
funds are in addition to the FMATS calculated allocation.
These projects, Illinois/Barnette Street &amp; Bridge and
Univeristy Avenue Widening, were underway prior to the
Fairbanks/North Pole area becoming urban.</t>
        </r>
      </text>
    </comment>
    <comment ref="M4" authorId="0">
      <text>
        <r>
          <rPr>
            <b/>
            <sz val="9"/>
            <color indexed="81"/>
            <rFont val="Tahoma"/>
            <family val="2"/>
          </rPr>
          <t>yildiz:</t>
        </r>
        <r>
          <rPr>
            <sz val="9"/>
            <color indexed="81"/>
            <rFont val="Tahoma"/>
            <family val="2"/>
          </rPr>
          <t xml:space="preserve">
Title:
Region: Northern
Place Name: FAIRBANKS
Fairbanks: Steese Highway and 3rd Street Widening
Reconstruct and widen 3rd Street between
Hamilton/Farewell and the Minnie Street Bridge. Work will
include turn lanes and signalization improvements at the
New Steese Expressway intersection.</t>
        </r>
      </text>
    </comment>
    <comment ref="M5" authorId="0">
      <text>
        <r>
          <rPr>
            <b/>
            <sz val="9"/>
            <color indexed="81"/>
            <rFont val="Tahoma"/>
            <family val="2"/>
          </rPr>
          <t>yildiz:</t>
        </r>
        <r>
          <rPr>
            <sz val="9"/>
            <color indexed="81"/>
            <rFont val="Tahoma"/>
            <family val="2"/>
          </rPr>
          <t xml:space="preserve">
SEWARD HIGHWAY MP 75 to 90 - Ingram Creek to
Girdwood Road and Bridge Rehabilitation
Rehabilitate pavement and rehabilitate or replace the
following bridges: Placer River Overflow #0627, Placer
River Main Cross # 0629, Portage Creek #0630 &amp; 0631, 20
Mile River #0634, Peterson Creek #0636, Virgin Creek
#0638, and Glacier Creek #0639. Construct passing lanes
and a separated trail along the entire route.</t>
        </r>
      </text>
    </comment>
    <comment ref="M6" authorId="0">
      <text>
        <r>
          <rPr>
            <b/>
            <sz val="9"/>
            <color indexed="81"/>
            <rFont val="Tahoma"/>
            <family val="2"/>
          </rPr>
          <t>yildiz:</t>
        </r>
        <r>
          <rPr>
            <sz val="9"/>
            <color indexed="81"/>
            <rFont val="Tahoma"/>
            <family val="2"/>
          </rPr>
          <t xml:space="preserve">
Petersville Road Rehabilitation MP 0.0 to 18.6
This project will rehabilitate Petersville Road from the Parks
Highway to the Forks Roadhouse at MP 18.6. The project
will address width, grade and alignment concerns; improve
drainage; rehabilitate or replace Moose Creek Bridge;
rehabilitate the pavement and construct a pathway from MP
0.0 to MP 3.0, and, place a hard surface from MP 9.2
(current end of pavement) to MP 18.6. Includes bridge
numbers 531, 808, and 810.</t>
        </r>
      </text>
    </comment>
    <comment ref="M7" authorId="0">
      <text>
        <r>
          <rPr>
            <b/>
            <sz val="9"/>
            <color indexed="81"/>
            <rFont val="Tahoma"/>
            <family val="2"/>
          </rPr>
          <t>yildiz:</t>
        </r>
        <r>
          <rPr>
            <sz val="9"/>
            <color indexed="81"/>
            <rFont val="Tahoma"/>
            <family val="2"/>
          </rPr>
          <t xml:space="preserve">
SEWARD HIGHWAY MP 75 to 90 - Ingram Creek to
Girdwood Road and Bridge Rehabilitation
Rehabilitate pavement and rehabilitate or replace the
following bridges: Placer River Overflow #0627, Placer
River Main Cross # 0629, Portage Creek #0630 &amp; 0631, 20
Mile River #0634, Peterson Creek #0636, Virgin Creek
#0638, and Glacier Creek #0639. Construct passing lanes
and a separated trail along the entire route.</t>
        </r>
      </text>
    </comment>
    <comment ref="M68" authorId="0">
      <text>
        <r>
          <rPr>
            <b/>
            <sz val="9"/>
            <color indexed="81"/>
            <rFont val="Tahoma"/>
            <family val="2"/>
          </rPr>
          <t>yildiz:</t>
        </r>
        <r>
          <rPr>
            <sz val="9"/>
            <color indexed="81"/>
            <rFont val="Tahoma"/>
            <family val="2"/>
          </rPr>
          <t xml:space="preserve">
STERLING HIGHWAY MP 45 to 60 - Sunrise Inn to Skilak
Lake Road Construction
Construct a new two-lane highway with 12-foot driving
lanes, paved shoulders and passing and climbing lanes
where necessary from MP 45 to MP 55. Includes Bridge
No. 0675 Kenai River Cooper Land, Bridge No. 0674
Cooper Creek and Bridge No. 0673 Kenai River at Scnrs
Bend.</t>
        </r>
      </text>
    </comment>
    <comment ref="M69" authorId="0">
      <text>
        <r>
          <rPr>
            <b/>
            <sz val="9"/>
            <color indexed="81"/>
            <rFont val="Tahoma"/>
            <family val="2"/>
          </rPr>
          <t>yildiz:</t>
        </r>
        <r>
          <rPr>
            <sz val="9"/>
            <color indexed="81"/>
            <rFont val="Tahoma"/>
            <family val="2"/>
          </rPr>
          <t xml:space="preserve">
STERLING HIGHWAY MP 45 to 60 - Sunrise Inn to Skilak
Lake Road Construction
Construct a new two-lane highway with 12-foot driving
lanes, paved shoulders and passing and climbing lanes
where necessary from MP 45 to MP 55. Includes Bridge
No. 0675 Kenai River Cooper Land, Bridge No. 0674
Cooper Creek and Bridge No. 0673 Kenai River at Scnrs
Bend.</t>
        </r>
      </text>
    </comment>
    <comment ref="M70" authorId="0">
      <text>
        <r>
          <rPr>
            <b/>
            <sz val="9"/>
            <color indexed="81"/>
            <rFont val="Tahoma"/>
            <family val="2"/>
          </rPr>
          <t>yildiz:</t>
        </r>
        <r>
          <rPr>
            <sz val="9"/>
            <color indexed="81"/>
            <rFont val="Tahoma"/>
            <family val="2"/>
          </rPr>
          <t xml:space="preserve">
STERLING HIGHWAY Ninilchik Village Bridge
Replacement
Replace the Ninilchik River Bridge leading to Ninilchik
Village with a two lane bridge. Reconstruct the approaches
to the bridge. Bridge No. 0427 Ninilchik River, sufficiency
rating 14.5</t>
        </r>
      </text>
    </comment>
    <comment ref="M71" authorId="0">
      <text>
        <r>
          <rPr>
            <b/>
            <sz val="9"/>
            <color indexed="81"/>
            <rFont val="Tahoma"/>
            <family val="2"/>
          </rPr>
          <t>yildiz:</t>
        </r>
        <r>
          <rPr>
            <sz val="9"/>
            <color indexed="81"/>
            <rFont val="Tahoma"/>
            <family val="2"/>
          </rPr>
          <t xml:space="preserve">
Title:
Region: Southeast
Place Name: KETCHIKAN
Tongass Avenue Viaduct Rehabilitation, Stage II (Bridges
#0997 &amp; #0797)
Conduct 2nd phase of corrosion protection improvements,
consisting of cathodic protection and selected portions of
future impressed current protection system for concrete
piles and caps of the viaducts supporting Tongass Avenue.
Tongass Ave Corridor Rehab Phase I, complete 2000
Tongass Ave Corridor Rehab Phase II, (#68571)
Ktn Viaducts Replacement (#67937)
Xref need #22615</t>
        </r>
      </text>
    </comment>
    <comment ref="AI71" authorId="0">
      <text>
        <r>
          <rPr>
            <b/>
            <sz val="9"/>
            <color indexed="81"/>
            <rFont val="Tahoma"/>
            <family val="2"/>
          </rPr>
          <t>yildiz:</t>
        </r>
        <r>
          <rPr>
            <sz val="9"/>
            <color indexed="81"/>
            <rFont val="Tahoma"/>
            <family val="2"/>
          </rPr>
          <t xml:space="preserve">
tongrass narrows-moved to cat2</t>
        </r>
      </text>
    </comment>
    <comment ref="M72" authorId="0">
      <text>
        <r>
          <rPr>
            <b/>
            <sz val="9"/>
            <color indexed="81"/>
            <rFont val="Tahoma"/>
            <family val="2"/>
          </rPr>
          <t>yildiz:</t>
        </r>
        <r>
          <rPr>
            <sz val="9"/>
            <color indexed="81"/>
            <rFont val="Tahoma"/>
            <family val="2"/>
          </rPr>
          <t xml:space="preserve">
SEWARD HIGHWAY MP 75 to 90 - Ingram Creek to
Girdwood Road and Bridge Rehabilitation
Rehabilitate pavement and rehabilitate or replace the
following bridges: Placer River Overflow #0627, Placer
River Main Cross # 0629, Portage Creek #0630 &amp; 0631, 20
Mile River #0634, Peterson Creek #0636, Virgin Creek
#0638, and Glacier Creek #0639. Construct passing lanes
and a separated trail along the entire route.</t>
        </r>
      </text>
    </comment>
    <comment ref="K73" authorId="0">
      <text>
        <r>
          <rPr>
            <b/>
            <sz val="9"/>
            <color indexed="81"/>
            <rFont val="Tahoma"/>
            <family val="2"/>
          </rPr>
          <t>yildiz:</t>
        </r>
        <r>
          <rPr>
            <sz val="9"/>
            <color indexed="81"/>
            <rFont val="Tahoma"/>
            <family val="2"/>
          </rPr>
          <t xml:space="preserve">
sitka</t>
        </r>
      </text>
    </comment>
    <comment ref="M73" authorId="0">
      <text>
        <r>
          <rPr>
            <b/>
            <sz val="9"/>
            <color indexed="81"/>
            <rFont val="Tahoma"/>
            <family val="2"/>
          </rPr>
          <t>yildiz:</t>
        </r>
        <r>
          <rPr>
            <sz val="9"/>
            <color indexed="81"/>
            <rFont val="Tahoma"/>
            <family val="2"/>
          </rPr>
          <t xml:space="preserve">
Title:
Region: Southeast
Place Name: SITKA
Halibut Point Road Resurfacing, Drainage Improvements,
and Bridge Replacement
Pavement rehabilitation from Sawmill Creek Road to the
end of the pavement just beyond the ferry terminal. Two
bridges (#0327 and #0328) will be replaced. Culverts and
storm drail will be replaced as required.</t>
        </r>
      </text>
    </comment>
    <comment ref="M74" authorId="0">
      <text>
        <r>
          <rPr>
            <b/>
            <sz val="9"/>
            <color indexed="81"/>
            <rFont val="Tahoma"/>
            <family val="2"/>
          </rPr>
          <t>yildiz:</t>
        </r>
        <r>
          <rPr>
            <sz val="9"/>
            <color indexed="81"/>
            <rFont val="Tahoma"/>
            <family val="2"/>
          </rPr>
          <t xml:space="preserve">
SEWARD HIGHWAY MP 18 to 25.5 Rehabilitation - Snow
River to Trail River
Project to be developed in two phases. Phase I will
replace Falls Creek, Ptarmigan Creek, and Trail River
Bridges, widen shoulders and replace pavement. Phase II
will replace the bridge at Victor Creek, construct passing
lanes, and construct grade separated railroad crossing at
Crown Point. Includes Bridge No. 4001 Seward Highway
Oh Culvert Rr, Bridge No. 0607 Victor Creek, Bridge No.
0608 Ptarmigan Creek, Bridge No. 0609 Falls Creek and
Bridge No. 0610 Trail River.</t>
        </r>
      </text>
    </comment>
    <comment ref="M75" authorId="0">
      <text>
        <r>
          <rPr>
            <b/>
            <sz val="9"/>
            <color indexed="81"/>
            <rFont val="Tahoma"/>
            <family val="2"/>
          </rPr>
          <t>yildiz:</t>
        </r>
        <r>
          <rPr>
            <sz val="9"/>
            <color indexed="81"/>
            <rFont val="Tahoma"/>
            <family val="2"/>
          </rPr>
          <t xml:space="preserve">
RICHARDSON HIGHWAY MP 228 One Mile Creek Bridge
#0591
Replace Bridge No. 0591 One Mile Creek and approaches.</t>
        </r>
      </text>
    </comment>
    <comment ref="M76" authorId="0">
      <text>
        <r>
          <rPr>
            <b/>
            <sz val="9"/>
            <color indexed="81"/>
            <rFont val="Tahoma"/>
            <family val="2"/>
          </rPr>
          <t>yildiz:</t>
        </r>
        <r>
          <rPr>
            <sz val="9"/>
            <color indexed="81"/>
            <rFont val="Tahoma"/>
            <family val="2"/>
          </rPr>
          <t xml:space="preserve">
Title:
Region: Northern
Place Name: NOME
Nome-Council Road: MP 62 - 73.6
Realign and rehabilitate approximately 7 miles of the Nome
Council Highway. Includes bridge number 0268.</t>
        </r>
      </text>
    </comment>
    <comment ref="M77" authorId="0">
      <text>
        <r>
          <rPr>
            <b/>
            <sz val="9"/>
            <color indexed="81"/>
            <rFont val="Tahoma"/>
            <family val="2"/>
          </rPr>
          <t>yildiz:</t>
        </r>
        <r>
          <rPr>
            <sz val="9"/>
            <color indexed="81"/>
            <rFont val="Tahoma"/>
            <family val="2"/>
          </rPr>
          <t xml:space="preserve">
Project Description:
Title:
Region: Headquarters
Place Name: STATEWIDE
USGS Flood Frequency and Analysis
Cooperative effort with the US Geological Survey (50% cost
share) to collect data on water levels. This data supports
design of bridges and culverts primarily, but can also be
used in design of road reconstruction and stormwater
issues.</t>
        </r>
      </text>
    </comment>
    <comment ref="M78" authorId="0">
      <text>
        <r>
          <rPr>
            <b/>
            <sz val="9"/>
            <color indexed="81"/>
            <rFont val="Tahoma"/>
            <family val="2"/>
          </rPr>
          <t>yildiz:</t>
        </r>
        <r>
          <rPr>
            <sz val="9"/>
            <color indexed="81"/>
            <rFont val="Tahoma"/>
            <family val="2"/>
          </rPr>
          <t xml:space="preserve">
STERLING HIGHWAY MP 60 to 79 - Skilak Lake Road to
Sterling Rehabilitation and Passing Lanes
Resurfacing, minor widening and passing lanes as needed.
Includes Bridge No. 0672 Moose River.</t>
        </r>
      </text>
    </comment>
    <comment ref="M79" authorId="0">
      <text>
        <r>
          <rPr>
            <b/>
            <sz val="9"/>
            <color indexed="81"/>
            <rFont val="Tahoma"/>
            <family val="2"/>
          </rPr>
          <t>yildiz:</t>
        </r>
        <r>
          <rPr>
            <sz val="9"/>
            <color indexed="81"/>
            <rFont val="Tahoma"/>
            <family val="2"/>
          </rPr>
          <t xml:space="preserve">
GLENN HIGHWAY MP 53 to 56 Reconstruction - Moose
Creek Canyon
Reconstruct from MP 53 to MP 56, including replacement of
the Moose Creek Bridge. Project straightens horizontal
curve. Includes Bridge No. 0541 Moose Creek.</t>
        </r>
      </text>
    </comment>
    <comment ref="M80" authorId="0">
      <text>
        <r>
          <rPr>
            <b/>
            <sz val="9"/>
            <color indexed="81"/>
            <rFont val="Tahoma"/>
            <family val="2"/>
          </rPr>
          <t>yildiz:</t>
        </r>
        <r>
          <rPr>
            <sz val="9"/>
            <color indexed="81"/>
            <rFont val="Tahoma"/>
            <family val="2"/>
          </rPr>
          <t xml:space="preserve">
Place Name: NOME
Nome Highway Bridge Improvements
Improve traffic and safety on 8 Nome Area Bridge. Includes
Bridge No. 0300 Sinuk River, Bridge No. 0421 Feather
River, Bridge No 0423 Eldorado Creek, Bridge No. 0422
Tisuk River, Bridge No. 0419 Gold Run Creek, and Bridge
No. 0718 Bluestone Creek, No. 0398 Kuzitrin River, No.
0893 Kougarok River.</t>
        </r>
      </text>
    </comment>
    <comment ref="M81" authorId="0">
      <text>
        <r>
          <rPr>
            <b/>
            <sz val="9"/>
            <color indexed="81"/>
            <rFont val="Tahoma"/>
            <family val="2"/>
          </rPr>
          <t>yildiz:</t>
        </r>
        <r>
          <rPr>
            <sz val="9"/>
            <color indexed="81"/>
            <rFont val="Tahoma"/>
            <family val="2"/>
          </rPr>
          <t xml:space="preserve">
Place Name: NOME
Snake River Bridge Replacement
Replace Bridge No. 0881 Snake River.</t>
        </r>
      </text>
    </comment>
    <comment ref="M82" authorId="0">
      <text>
        <r>
          <rPr>
            <b/>
            <sz val="9"/>
            <color indexed="81"/>
            <rFont val="Tahoma"/>
            <family val="2"/>
          </rPr>
          <t>yildiz:</t>
        </r>
        <r>
          <rPr>
            <sz val="9"/>
            <color indexed="81"/>
            <rFont val="Tahoma"/>
            <family val="2"/>
          </rPr>
          <t xml:space="preserve">
Mat-Su: Wasilla Fishhook Road / Main Street
Develop a one-way couplet in downtown Wasilla bounded
by Bogard Road, Knik-Goose Bay Road/Main Street,
Yenlo/Talkeetna Street and the Palmer-Wasilla Highway.
This project is needed to mitigate traffic congestion in
downtown Wasilla, and is the initial effort to begin
addressing the capacity and safety needs of the Knik-
Goose Bay corridor. Knik-Goose Bay Road is a candidate
Safety Corridor, and will be addressed in the 2010-2013
STIP. Includes Bridge No. 4033 Fish Creek Culvert on Knik
-Goose Bay Road.</t>
        </r>
      </text>
    </comment>
    <comment ref="M83" authorId="0">
      <text>
        <r>
          <rPr>
            <b/>
            <sz val="9"/>
            <color indexed="81"/>
            <rFont val="Tahoma"/>
            <family val="2"/>
          </rPr>
          <t>yildiz:</t>
        </r>
        <r>
          <rPr>
            <sz val="9"/>
            <color indexed="81"/>
            <rFont val="Tahoma"/>
            <family val="2"/>
          </rPr>
          <t xml:space="preserve">
Title:
Region: Southeast
Place Name: KETCHIKAN
Tongass Avenue Viaduct Rehabilitation, Stage II (Bridges
#0997 &amp; #0797)
Conduct 2nd phase of corrosion protection improvements,
consisting of cathodic protection and selected portions of
future impressed current protection system for concrete
piles and caps of the viaducts supporting Tongass Avenue.
Tongass Ave Corridor Rehab Phase I, complete 2000
Tongass Ave Corridor Rehab Phase II, (#68571)
Ktn Viaducts Replacement (#67937)
Xref need #22615</t>
        </r>
      </text>
    </comment>
    <comment ref="M84" authorId="0">
      <text>
        <r>
          <rPr>
            <b/>
            <sz val="9"/>
            <color indexed="81"/>
            <rFont val="Tahoma"/>
            <family val="2"/>
          </rPr>
          <t>yildiz:</t>
        </r>
        <r>
          <rPr>
            <sz val="9"/>
            <color indexed="81"/>
            <rFont val="Tahoma"/>
            <family val="2"/>
          </rPr>
          <t xml:space="preserve">
Place Name: STATEWIDE
Bridge program
Bridge rehabilitation and engineering outside the AMATS
and FMATS areas to include the following bridges: Saulich
(RR MP 447.7, Goldstream (RR MP 432.1), Little
Goldstream (RR MP 422.9), Hurricane Gulch (RR MP
284.2), Billion Slough (RR MP 229.9), Matanuska River
(RR MP 148.3), Trail Lake (RR MP 29.5), Lower Trail Lake
(RR MP 25.7), and the culvert at Indian (MOP 88).</t>
        </r>
      </text>
    </comment>
    <comment ref="M85" authorId="0">
      <text>
        <r>
          <rPr>
            <b/>
            <sz val="9"/>
            <color indexed="81"/>
            <rFont val="Tahoma"/>
            <family val="2"/>
          </rPr>
          <t>yildiz:</t>
        </r>
        <r>
          <rPr>
            <sz val="9"/>
            <color indexed="81"/>
            <rFont val="Tahoma"/>
            <family val="2"/>
          </rPr>
          <t xml:space="preserve">
SEWARD HIGHWAY MP 75 to 90 - Ingram Creek to
Girdwood Road and Bridge Rehabilitation
Rehabilitate pavement and rehabilitate or replace the
following bridges: Placer River Overflow #0627, Placer
River Main Cross # 0629, Portage Creek #0630 &amp; 0631, 20
Mile River #0634, Peterson Creek #0636, Virgin Creek
#0638, and Glacier Creek #0639. Construct passing lanes
and a separated trail along the entire route.</t>
        </r>
      </text>
    </comment>
    <comment ref="M86" authorId="0">
      <text>
        <r>
          <rPr>
            <b/>
            <sz val="9"/>
            <color indexed="81"/>
            <rFont val="Tahoma"/>
            <family val="2"/>
          </rPr>
          <t>yildiz:</t>
        </r>
        <r>
          <rPr>
            <sz val="9"/>
            <color indexed="81"/>
            <rFont val="Tahoma"/>
            <family val="2"/>
          </rPr>
          <t xml:space="preserve">
Project Description:
Title:
Region: Southeast
Place Name: HYDER
Causeway Reconstruction and Trestle Replacement
Reconstruct the causeway and replace the deteriorated
trestle connection to Harbor Island by extending the
causeway and/or replacing sections of trestle with new
bridge sections. Construct additional turnouts, drainage
improvements and pave causeway. Includes Bridge No.
1238 Hyder Dock Trestle.</t>
        </r>
      </text>
    </comment>
    <comment ref="M87" authorId="0">
      <text>
        <r>
          <rPr>
            <b/>
            <sz val="9"/>
            <color indexed="81"/>
            <rFont val="Tahoma"/>
            <family val="2"/>
          </rPr>
          <t>yildiz:</t>
        </r>
        <r>
          <rPr>
            <sz val="9"/>
            <color indexed="81"/>
            <rFont val="Tahoma"/>
            <family val="2"/>
          </rPr>
          <t xml:space="preserve">
DALTON HIGHWAY Culverts MP 260 to 321</t>
        </r>
      </text>
    </comment>
    <comment ref="M88" authorId="0">
      <text>
        <r>
          <rPr>
            <b/>
            <sz val="9"/>
            <color indexed="81"/>
            <rFont val="Tahoma"/>
            <family val="2"/>
          </rPr>
          <t>yildiz:</t>
        </r>
        <r>
          <rPr>
            <sz val="9"/>
            <color indexed="81"/>
            <rFont val="Tahoma"/>
            <family val="2"/>
          </rPr>
          <t xml:space="preserve">
Title:
Region: Southeast
Place Name: KETCHIKAN
North Tongass Highway, Stage II: D1 to Whipple Creek
Reconstruct the highway for approximately two miles to
provide a paved width of 36' from the first junciton with D-1
Loop Road to Whipple Creek Bridge (#1153). Roadway
work will exclude the 0.2 mile section from the second
junction with D-1 Loop (at approximately MP 10.5) to
Lighthouse Grocery (at approximately MP 10.7), which will
be addressed in project 67423. Construct a paved path (8'
in width) on the uphill side.</t>
        </r>
      </text>
    </comment>
    <comment ref="M89" authorId="0">
      <text>
        <r>
          <rPr>
            <b/>
            <sz val="9"/>
            <color indexed="81"/>
            <rFont val="Tahoma"/>
            <family val="2"/>
          </rPr>
          <t>yildiz:</t>
        </r>
        <r>
          <rPr>
            <sz val="9"/>
            <color indexed="81"/>
            <rFont val="Tahoma"/>
            <family val="2"/>
          </rPr>
          <t xml:space="preserve">
DALTON HIGHWAY Culverts MP 260 to 321
DALTON HIGHWAY MP 267 Holden Creek Bridge
Repair/Replacement</t>
        </r>
      </text>
    </comment>
    <comment ref="M90" authorId="0">
      <text>
        <r>
          <rPr>
            <b/>
            <sz val="9"/>
            <color indexed="81"/>
            <rFont val="Tahoma"/>
            <family val="2"/>
          </rPr>
          <t>yildiz:</t>
        </r>
        <r>
          <rPr>
            <sz val="9"/>
            <color indexed="81"/>
            <rFont val="Tahoma"/>
            <family val="2"/>
          </rPr>
          <t xml:space="preserve">
STERLING HIGHWAY MP 45 to 60 - Sunrise Inn to Skilak
Lake Road Construction
Construct a new two-lane highway with 12-foot driving
lanes, paved shoulders and passing and climbing lanes
where necessary from MP 45 to MP 55. Includes Bridge
No. 0675 Kenai River Cooper Land, Bridge No. 0674
Cooper Creek and Bridge No. 0673 Kenai River at Scnrs
Bend.</t>
        </r>
      </text>
    </comment>
    <comment ref="M91" authorId="0">
      <text>
        <r>
          <rPr>
            <b/>
            <sz val="9"/>
            <color indexed="81"/>
            <rFont val="Tahoma"/>
            <family val="2"/>
          </rPr>
          <t>yildiz:</t>
        </r>
        <r>
          <rPr>
            <sz val="9"/>
            <color indexed="81"/>
            <rFont val="Tahoma"/>
            <family val="2"/>
          </rPr>
          <t xml:space="preserve">
SEWARD HIGHWAY MP 75 to 90 - Ingram Creek to
Girdwood Road and Bridge Rehabilitation
Rehabilitate pavement and rehabilitate or replace the
following bridges: Placer River Overflow #0627, Placer
River Main Cross # 0629, Portage Creek #0630 &amp; 0631, 20
Mile River #0634, Peterson Creek #0636, Virgin Creek
#0638, and Glacier Creek #0639. Construct passing lanes
and a separated trail along the entire route.</t>
        </r>
      </text>
    </comment>
    <comment ref="M92" authorId="0">
      <text>
        <r>
          <rPr>
            <b/>
            <sz val="9"/>
            <color indexed="81"/>
            <rFont val="Tahoma"/>
            <family val="2"/>
          </rPr>
          <t>yildiz:</t>
        </r>
        <r>
          <rPr>
            <sz val="9"/>
            <color indexed="81"/>
            <rFont val="Tahoma"/>
            <family val="2"/>
          </rPr>
          <t xml:space="preserve">
SEWARD HIGHWAY MP 18 to 25.5 Rehabilitation - Snow
River to Trail River
Project to be developed in two phases. Phase I will
replace Falls Creek, Ptarmigan Creek, and Trail River
Bridges, widen shoulders and replace pavement. Phase II
will replace the bridge at Victor Creek, construct passing
lanes, and construct grade separated railroad crossing at
Crown Point. Includes Bridge No. 4001 Seward Highway
Oh Culvert Rr, Bridge No. 0607 Victor Creek, Bridge No.
0608 Ptarmigan Creek, Bridge No. 0609 Falls Creek and
Bridge No. 0610 Trail River.</t>
        </r>
      </text>
    </comment>
    <comment ref="M93" authorId="0">
      <text>
        <r>
          <rPr>
            <b/>
            <sz val="9"/>
            <color indexed="81"/>
            <rFont val="Tahoma"/>
            <family val="2"/>
          </rPr>
          <t>yildiz:</t>
        </r>
        <r>
          <rPr>
            <sz val="9"/>
            <color indexed="81"/>
            <rFont val="Tahoma"/>
            <family val="2"/>
          </rPr>
          <t xml:space="preserve">
DALTON HIGHWAY Culverts MP 260 to 321</t>
        </r>
      </text>
    </comment>
    <comment ref="M94" authorId="0">
      <text>
        <r>
          <rPr>
            <b/>
            <sz val="9"/>
            <color indexed="81"/>
            <rFont val="Tahoma"/>
            <family val="2"/>
          </rPr>
          <t>yildiz:</t>
        </r>
        <r>
          <rPr>
            <sz val="9"/>
            <color indexed="81"/>
            <rFont val="Tahoma"/>
            <family val="2"/>
          </rPr>
          <t xml:space="preserve">
DALTON HIGHWAY Culverts MP 260 to 321</t>
        </r>
      </text>
    </comment>
    <comment ref="M95" authorId="0">
      <text>
        <r>
          <rPr>
            <b/>
            <sz val="9"/>
            <color indexed="81"/>
            <rFont val="Tahoma"/>
            <family val="2"/>
          </rPr>
          <t>yildiz:</t>
        </r>
        <r>
          <rPr>
            <sz val="9"/>
            <color indexed="81"/>
            <rFont val="Tahoma"/>
            <family val="2"/>
          </rPr>
          <t xml:space="preserve">
Need ID: 24574 Place Name:
RICHARDSON HIGHWAY MP 234: Ruby Creek Bridge #0594
Replace the Ruby Creek Bridge (#0594).
</t>
        </r>
      </text>
    </comment>
    <comment ref="M96" authorId="0">
      <text>
        <r>
          <rPr>
            <b/>
            <sz val="9"/>
            <color indexed="81"/>
            <rFont val="Tahoma"/>
            <family val="2"/>
          </rPr>
          <t>yildiz:</t>
        </r>
        <r>
          <rPr>
            <sz val="9"/>
            <color indexed="81"/>
            <rFont val="Tahoma"/>
            <family val="2"/>
          </rPr>
          <t xml:space="preserve">
SEWARD HIGHWAY MP 75 to 90 - Ingram Creek to
Girdwood Road and Bridge Rehabilitation
Rehabilitate pavement and rehabilitate or replace the
following bridges: Placer River Overflow #0627, Placer
River Main Cross # 0629, Portage Creek #0630 &amp; 0631, 20
Mile River #0634, Peterson Creek #0636, Virgin Creek
#0638, and Glacier Creek #0639. Construct passing lanes
and a separated trail along the entire route.</t>
        </r>
      </text>
    </comment>
    <comment ref="M97" authorId="0">
      <text>
        <r>
          <rPr>
            <b/>
            <sz val="9"/>
            <color indexed="81"/>
            <rFont val="Tahoma"/>
            <family val="2"/>
          </rPr>
          <t>yildiz:</t>
        </r>
        <r>
          <rPr>
            <sz val="9"/>
            <color indexed="81"/>
            <rFont val="Tahoma"/>
            <family val="2"/>
          </rPr>
          <t xml:space="preserve">
SEWARD HIGHWAY MP 18 to 25.5 Rehabilitation - Snow
River to Trail River
Project to be developed in two phases. Phase I will
replace Falls Creek, Ptarmigan Creek, and Trail River
Bridges, widen shoulders and replace pavement. Phase II
will replace the bridge at Victor Creek, construct passing
lanes, and construct grade separated railroad crossing at
Crown Point. Includes Bridge No. 4001 Seward Highway
Oh Culvert Rr, Bridge No. 0607 Victor Creek, Bridge No.
0608 Ptarmigan Creek, Bridge No. 0609 Falls Creek and
Bridge No. 0610 Trail River.</t>
        </r>
      </text>
    </comment>
    <comment ref="M98" authorId="0">
      <text>
        <r>
          <rPr>
            <b/>
            <sz val="9"/>
            <color indexed="81"/>
            <rFont val="Tahoma"/>
            <family val="2"/>
          </rPr>
          <t>yildiz:</t>
        </r>
        <r>
          <rPr>
            <sz val="9"/>
            <color indexed="81"/>
            <rFont val="Tahoma"/>
            <family val="2"/>
          </rPr>
          <t xml:space="preserve">
DALTON HIGHWAY Culverts MP 260 to 321</t>
        </r>
      </text>
    </comment>
    <comment ref="M99" authorId="0">
      <text>
        <r>
          <rPr>
            <b/>
            <sz val="9"/>
            <color indexed="81"/>
            <rFont val="Tahoma"/>
            <family val="2"/>
          </rPr>
          <t>yildiz:</t>
        </r>
        <r>
          <rPr>
            <sz val="9"/>
            <color indexed="81"/>
            <rFont val="Tahoma"/>
            <family val="2"/>
          </rPr>
          <t xml:space="preserve">
DALTON HIGHWAY Culverts MP 260 to 321</t>
        </r>
      </text>
    </comment>
    <comment ref="M100" authorId="0">
      <text>
        <r>
          <rPr>
            <b/>
            <sz val="9"/>
            <color indexed="81"/>
            <rFont val="Tahoma"/>
            <family val="2"/>
          </rPr>
          <t>yildiz:</t>
        </r>
        <r>
          <rPr>
            <sz val="9"/>
            <color indexed="81"/>
            <rFont val="Tahoma"/>
            <family val="2"/>
          </rPr>
          <t xml:space="preserve">
ace Name: HYDER
Salmon River Road Rehabilitation
Upgrade and pave Salmon River Road from the townsite to
the wildlife observation site at Fish Creek, plus the short
segment of International Street that extends to the Stewart
border crossing (3.9 miles). Project includes drainage
improvements, guardrail where warranted and abutment
repairs at Bridge No. 1217 Fish Creek. Beyond the wildlife
observation site, fortify the embankment by placing riprap at
selected locations.</t>
        </r>
      </text>
    </comment>
    <comment ref="M101" authorId="0">
      <text>
        <r>
          <rPr>
            <b/>
            <sz val="9"/>
            <color indexed="81"/>
            <rFont val="Tahoma"/>
            <family val="2"/>
          </rPr>
          <t>yildiz:</t>
        </r>
        <r>
          <rPr>
            <sz val="9"/>
            <color indexed="81"/>
            <rFont val="Tahoma"/>
            <family val="2"/>
          </rPr>
          <t xml:space="preserve">
SEWARD HIGHWAY MP 75 to 90 - Ingram Creek to
Girdwood Road and Bridge Rehabilitation
Rehabilitate pavement and rehabilitate or replace the
following bridges: Placer River Overflow #0627, Placer
River Main Cross # 0629, Portage Creek #0630 &amp; 0631, 20
Mile River #0634, Peterson Creek #0636, Virgin Creek
#0638, and Glacier Creek #0639. Construct passing lanes
and a separated trail along the entire route.</t>
        </r>
      </text>
    </comment>
    <comment ref="M102" authorId="0">
      <text>
        <r>
          <rPr>
            <b/>
            <sz val="9"/>
            <color indexed="81"/>
            <rFont val="Tahoma"/>
            <family val="2"/>
          </rPr>
          <t>yildiz:</t>
        </r>
        <r>
          <rPr>
            <sz val="9"/>
            <color indexed="81"/>
            <rFont val="Tahoma"/>
            <family val="2"/>
          </rPr>
          <t xml:space="preserve">
MARINE HIGHWAY Terminal Modifications
1. Refurbish/replace sheet piles or replace with dolphin
mooring/fendering system. $7.2M 2. Construct end loading
facility for AMHS ferries. $18.2M. Includes Bridge No. 0804
Haines Ferry Terminal Dock.</t>
        </r>
      </text>
    </comment>
    <comment ref="M103" authorId="0">
      <text>
        <r>
          <rPr>
            <b/>
            <sz val="9"/>
            <color indexed="81"/>
            <rFont val="Tahoma"/>
            <family val="2"/>
          </rPr>
          <t>yildiz:</t>
        </r>
        <r>
          <rPr>
            <sz val="9"/>
            <color indexed="81"/>
            <rFont val="Tahoma"/>
            <family val="2"/>
          </rPr>
          <t xml:space="preserve">
SEWARD HIGHWAY MP 18 to 25.5 Rehabilitation - Snow
River to Trail River
Project to be developed in two phases. Phase I will
replace Falls Creek, Ptarmigan Creek, and Trail River
Bridges, widen shoulders and replace pavement. Phase II
will replace the bridge at Victor Creek, construct passing
lanes, and construct grade separated railroad crossing at
Crown Point. Includes Bridge No. 4001 Seward Highway
Oh Culvert Rr, Bridge No. 0607 Victor Creek, Bridge No.
0608 Ptarmigan Creek, Bridge No. 0609 Falls Creek and
Bridge No. 0610 Trail River.</t>
        </r>
      </text>
    </comment>
    <comment ref="M104" authorId="0">
      <text>
        <r>
          <rPr>
            <b/>
            <sz val="9"/>
            <color indexed="81"/>
            <rFont val="Tahoma"/>
            <family val="2"/>
          </rPr>
          <t>yildiz:</t>
        </r>
        <r>
          <rPr>
            <sz val="9"/>
            <color indexed="81"/>
            <rFont val="Tahoma"/>
            <family val="2"/>
          </rPr>
          <t xml:space="preserve">
Place Name: NOME
Nome Highway Bridge Improvements
Improve traffic and safety on 8 Nome Area Bridge. Includes
Bridge No. 0300 Sinuk River, Bridge No. 0421 Feather
River, Bridge No 0423 Eldorado Creek, Bridge No. 0422
Tisuk River, Bridge No. 0419 Gold Run Creek, and Bridge
No. 0718 Bluestone Creek, No. 0398 Kuzitrin River, No.
0893 Kougarok River.</t>
        </r>
      </text>
    </comment>
    <comment ref="M105" authorId="0">
      <text>
        <r>
          <rPr>
            <b/>
            <sz val="9"/>
            <color indexed="81"/>
            <rFont val="Tahoma"/>
            <family val="2"/>
          </rPr>
          <t>yildiz:</t>
        </r>
        <r>
          <rPr>
            <sz val="9"/>
            <color indexed="81"/>
            <rFont val="Tahoma"/>
            <family val="2"/>
          </rPr>
          <t xml:space="preserve">
Title:
Region: Southeast
Place Name: SITKA
Halibut Point Road Resurfacing, Drainage Improvements,
and Bridge Replacement
Pavement rehabilitation from Sawmill Creek Road to the
end of the pavement just beyond the ferry terminal. Two
bridges (#0327 and #0328) will be replaced. Culverts and
storm drail will be replaced as required.</t>
        </r>
      </text>
    </comment>
    <comment ref="M106" authorId="0">
      <text>
        <r>
          <rPr>
            <b/>
            <sz val="9"/>
            <color indexed="81"/>
            <rFont val="Tahoma"/>
            <family val="2"/>
          </rPr>
          <t>yildiz:</t>
        </r>
        <r>
          <rPr>
            <sz val="9"/>
            <color indexed="81"/>
            <rFont val="Tahoma"/>
            <family val="2"/>
          </rPr>
          <t xml:space="preserve">
HAINES HIGHWAY MP21-25.3 Reconstruction &amp; Chilkat
Bridge Replacement
Haines Highway Reconstruction, MP 21-25.3, &amp; Chilkat
Bridge Replacement
Replace bridge #742. Possible realignment of road on
either side. Widen road to 36'. Straighen curves to meet a
55 mph design speed. Provide a long-term solution to
MARINE HIGHWAY AMHS: Hoonah Marine Terminal
Improvements
Hoonah Marine Structures: Replace aging (constructed
1974) and deteriorated marine structures (fair to poor
condition): dolphins, transfer bridge, abutments and
associated structures. Snow and ice buildup on the
orthotropic deck of the transfer bridge is a continual
maintenance burden making it difficult to provide a safe
transfer surface. Replacement with a grated bridge surface
will reduce operation and maintenance cost and improve
public safety.</t>
        </r>
      </text>
    </comment>
    <comment ref="M107" authorId="0">
      <text>
        <r>
          <rPr>
            <b/>
            <sz val="9"/>
            <color indexed="81"/>
            <rFont val="Tahoma"/>
            <family val="2"/>
          </rPr>
          <t>yildiz:</t>
        </r>
        <r>
          <rPr>
            <sz val="9"/>
            <color indexed="81"/>
            <rFont val="Tahoma"/>
            <family val="2"/>
          </rPr>
          <t xml:space="preserve">
RICHARDSON HIGHWAY MP 201 Phelan Creek Bridge
(#0579) Replacement
Replace the Phelan Creek Bridge at MP 201 of the
Richardson Hwy.</t>
        </r>
      </text>
    </comment>
    <comment ref="M108" authorId="0">
      <text>
        <r>
          <rPr>
            <b/>
            <sz val="9"/>
            <color indexed="81"/>
            <rFont val="Tahoma"/>
            <family val="2"/>
          </rPr>
          <t>yildiz:</t>
        </r>
        <r>
          <rPr>
            <sz val="9"/>
            <color indexed="81"/>
            <rFont val="Tahoma"/>
            <family val="2"/>
          </rPr>
          <t xml:space="preserve">
Title:
Region: Headquarters
Place Name: STATEWIDE
Bridge program
Bridge rehabilitation and engineering outside the AMATS
and FMATS areas to include the following bridges: Saulich
(RR MP 447.7, Goldstream (RR MP 432.1), Little
Goldstream (RR MP 422.9), Hurricane Gulch (RR MP
284.2), Billion Slough (RR MP 229.9), Matanuska River
(RR MP 148.3), Trail Lake (RR MP 29.5), Lower Trail Lake
(RR MP 25.7), and the culvert at Indian (MOP 88).</t>
        </r>
      </text>
    </comment>
    <comment ref="M109" authorId="0">
      <text>
        <r>
          <rPr>
            <b/>
            <sz val="9"/>
            <color indexed="81"/>
            <rFont val="Tahoma"/>
            <family val="2"/>
          </rPr>
          <t>yildiz:</t>
        </r>
        <r>
          <rPr>
            <sz val="9"/>
            <color indexed="81"/>
            <rFont val="Tahoma"/>
            <family val="2"/>
          </rPr>
          <t xml:space="preserve">
SEWARD HIGHWAY MP 75 to 90 - Ingram Creek to
Girdwood Road and Bridge Rehabilitation
Rehabilitate pavement and rehabilitate or replace the
following bridges: Placer River Overflow #0627, Placer
River Main Cross # 0629, Portage Creek #0630 &amp; 0631, 20
Mile River #0634, Peterson Creek #0636, Virgin Creek
#0638, and Glacier Creek #0639. Construct passing lanes
and a separated trail along the entire route.</t>
        </r>
      </text>
    </comment>
    <comment ref="M110" authorId="0">
      <text>
        <r>
          <rPr>
            <b/>
            <sz val="9"/>
            <color indexed="81"/>
            <rFont val="Tahoma"/>
            <family val="2"/>
          </rPr>
          <t>yildiz:</t>
        </r>
        <r>
          <rPr>
            <sz val="9"/>
            <color indexed="81"/>
            <rFont val="Tahoma"/>
            <family val="2"/>
          </rPr>
          <t xml:space="preserve">
Petersville Road Rehabilitation MP 0.0 to 18.6
This project will rehabilitate Petersville Road from the Parks
Highway to the Forks Roadhouse at MP 18.6. The project
will address width, grade and alignment concerns; improve
drainage; rehabilitate or replace Moose Creek Bridge;
rehabilitate the pavement and construct a pathway from MP
0.0 to MP 3.0, and, place a hard surface from MP 9.2
(current end of pavement) to MP 18.6. Includes bridge
numbers 531, 808, and 810.</t>
        </r>
      </text>
    </comment>
    <comment ref="M111" authorId="0">
      <text>
        <r>
          <rPr>
            <b/>
            <sz val="9"/>
            <color indexed="81"/>
            <rFont val="Tahoma"/>
            <family val="2"/>
          </rPr>
          <t>yildiz:</t>
        </r>
        <r>
          <rPr>
            <sz val="9"/>
            <color indexed="81"/>
            <rFont val="Tahoma"/>
            <family val="2"/>
          </rPr>
          <t xml:space="preserve">
Place Name: NOME
Nome Highway Bridge Improvements
Improve traffic and safety on 8 Nome Area Bridge. Includes
Bridge No. 0300 Sinuk River, Bridge No. 0421 Feather
River, Bridge No 0423 Eldorado Creek, Bridge No. 0422
Tisuk River, Bridge No. 0419 Gold Run Creek, and Bridge
No. 0718 Bluestone Creek, No. 0398 Kuzitrin River, No.
0893 Kougarok River.</t>
        </r>
      </text>
    </comment>
    <comment ref="M112" authorId="0">
      <text>
        <r>
          <rPr>
            <b/>
            <sz val="9"/>
            <color indexed="81"/>
            <rFont val="Tahoma"/>
            <family val="2"/>
          </rPr>
          <t>yildiz:</t>
        </r>
        <r>
          <rPr>
            <sz val="9"/>
            <color indexed="81"/>
            <rFont val="Tahoma"/>
            <family val="2"/>
          </rPr>
          <t xml:space="preserve">
Place Name: NOME
Nome Highway Bridge Improvements
Improve traffic and safety on 8 Nome Area Bridge. Includes
Bridge No. 0300 Sinuk River, Bridge No. 0421 Feather
River, Bridge No 0423 Eldorado Creek, Bridge No. 0422
Tisuk River, Bridge No. 0419 Gold Run Creek, and Bridge
No. 0718 Bluestone Creek, No. 0398 Kuzitrin River, No.
0893 Kougarok River.</t>
        </r>
      </text>
    </comment>
    <comment ref="M113" authorId="0">
      <text>
        <r>
          <rPr>
            <b/>
            <sz val="9"/>
            <color indexed="81"/>
            <rFont val="Tahoma"/>
            <family val="2"/>
          </rPr>
          <t>yildiz:</t>
        </r>
        <r>
          <rPr>
            <sz val="9"/>
            <color indexed="81"/>
            <rFont val="Tahoma"/>
            <family val="2"/>
          </rPr>
          <t xml:space="preserve">
Place Name: NOME
Nome Highway Bridge Improvements
Improve traffic and safety on 8 Nome Area Bridge. Includes
Bridge No. 0300 Sinuk River, Bridge No. 0421 Feather
River, Bridge No 0423 Eldorado Creek, Bridge No. 0422
Tisuk River, Bridge No. 0419 Gold Run Creek, and Bridge
No. 0718 Bluestone Creek, No. 0398 Kuzitrin River, No.
0893 Kougarok River.</t>
        </r>
      </text>
    </comment>
    <comment ref="M114" authorId="0">
      <text>
        <r>
          <rPr>
            <b/>
            <sz val="9"/>
            <color indexed="81"/>
            <rFont val="Tahoma"/>
            <family val="2"/>
          </rPr>
          <t>yildiz:</t>
        </r>
        <r>
          <rPr>
            <sz val="9"/>
            <color indexed="81"/>
            <rFont val="Tahoma"/>
            <family val="2"/>
          </rPr>
          <t xml:space="preserve">
Need ID 10547-ALASKA HIGHWAY MP 1222 to 1235 Rehabilitation-northern region</t>
        </r>
      </text>
    </comment>
    <comment ref="M115" authorId="0">
      <text>
        <r>
          <rPr>
            <b/>
            <sz val="9"/>
            <color indexed="81"/>
            <rFont val="Tahoma"/>
            <family val="2"/>
          </rPr>
          <t>yildiz:</t>
        </r>
        <r>
          <rPr>
            <sz val="9"/>
            <color indexed="81"/>
            <rFont val="Tahoma"/>
            <family val="2"/>
          </rPr>
          <t xml:space="preserve">
GLENN HIGHWAY MP 172 to 189 Rehabilitation - Tolsona
River to Richardson Hwy. Jct.
Relevel and resurface. Includes Bridge No. 0552 Tolsona
Creek. Includes potential State Funds for MP 181 to 189.</t>
        </r>
      </text>
    </comment>
    <comment ref="M116" authorId="0">
      <text>
        <r>
          <rPr>
            <b/>
            <sz val="9"/>
            <color indexed="81"/>
            <rFont val="Tahoma"/>
            <family val="2"/>
          </rPr>
          <t>yildiz:</t>
        </r>
        <r>
          <rPr>
            <sz val="9"/>
            <color indexed="81"/>
            <rFont val="Tahoma"/>
            <family val="2"/>
          </rPr>
          <t xml:space="preserve">
STEESE HIGHWAY MP 62 to 81 Rehabilitation and
Resurfacing
Minor rehabilitation and resurfacing from MP 62 to 12-Mile
Summit. Includes Bridge No. 0825 Sourdough Creek, and
Bridge No. 0430 Faith Creek.</t>
        </r>
      </text>
    </comment>
    <comment ref="M117" authorId="0">
      <text>
        <r>
          <rPr>
            <b/>
            <sz val="9"/>
            <color indexed="81"/>
            <rFont val="Tahoma"/>
            <family val="2"/>
          </rPr>
          <t>yildiz:</t>
        </r>
        <r>
          <rPr>
            <sz val="9"/>
            <color indexed="81"/>
            <rFont val="Tahoma"/>
            <family val="2"/>
          </rPr>
          <t xml:space="preserve">
STEESE HIGHWAY MP 62 to 81 Rehabilitation and
Resurfacing
Minor rehabilitation and resurfacing from MP 62 to 12-Mile
Summit. Includes Bridge No. 0825 Sourdough Creek, and
Bridge No. 0430 Faith Creek.</t>
        </r>
      </text>
    </comment>
    <comment ref="M118" authorId="0">
      <text>
        <r>
          <rPr>
            <b/>
            <sz val="9"/>
            <color indexed="81"/>
            <rFont val="Tahoma"/>
            <family val="2"/>
          </rPr>
          <t>yildiz:</t>
        </r>
        <r>
          <rPr>
            <sz val="9"/>
            <color indexed="81"/>
            <rFont val="Tahoma"/>
            <family val="2"/>
          </rPr>
          <t xml:space="preserve">
ELLIOTT HIGHWAY Livengood Creek Bridge #229 - Old
Elliott Highway
Raise grade and replace Livengood Creek Bridge with
culvert.</t>
        </r>
      </text>
    </comment>
    <comment ref="M119" authorId="0">
      <text>
        <r>
          <rPr>
            <b/>
            <sz val="9"/>
            <color indexed="81"/>
            <rFont val="Tahoma"/>
            <family val="2"/>
          </rPr>
          <t>yildiz:</t>
        </r>
        <r>
          <rPr>
            <sz val="9"/>
            <color indexed="81"/>
            <rFont val="Tahoma"/>
            <family val="2"/>
          </rPr>
          <t xml:space="preserve">
Project Description:
Title:
Region: Northern
Place Name: NULATO
Airport Road Improvements
Raise the grade, replace the existing bridge (#1382), and
resurface the lower portion of the airport access road (1500
feet).</t>
        </r>
      </text>
    </comment>
    <comment ref="M120" authorId="0">
      <text>
        <r>
          <rPr>
            <b/>
            <sz val="9"/>
            <color indexed="81"/>
            <rFont val="Tahoma"/>
            <family val="2"/>
          </rPr>
          <t>yildiz:</t>
        </r>
        <r>
          <rPr>
            <sz val="9"/>
            <color indexed="81"/>
            <rFont val="Tahoma"/>
            <family val="2"/>
          </rPr>
          <t xml:space="preserve">
HAINES HIGHWAY MP21-25.3 Reconstruction &amp; Chilkat
Bridge Replacement
Haines Highway Reconstruction, MP 21-25.3, &amp; Chilkat
Bridge Replacement
Replace bridge #742. Possible realignment of road on
either side. Widen road to 36'. Straighen curves to meet a
55 mph design speed. Provide a long-term solution to
debris flow problems near MP 23 (same issue at MP 19).
Enhancements planned along the Chilkat River.</t>
        </r>
      </text>
    </comment>
    <comment ref="M121" authorId="0">
      <text>
        <r>
          <rPr>
            <b/>
            <sz val="9"/>
            <color indexed="81"/>
            <rFont val="Tahoma"/>
            <family val="2"/>
          </rPr>
          <t>yildiz:</t>
        </r>
        <r>
          <rPr>
            <sz val="9"/>
            <color indexed="81"/>
            <rFont val="Tahoma"/>
            <family val="2"/>
          </rPr>
          <t xml:space="preserve">
Place Name: NOME
Nome Highway Bridge Improvements
Improve traffic and safety on 8 Nome Area Bridge. Includes
Bridge No. 0300 Sinuk River, Bridge No. 0421 Feather
River, Bridge No 0423 Eldorado Creek, Bridge No. 0422
Tisuk River, Bridge No. 0419 Gold Run Creek, and Bridge
No. 0718 Bluestone Creek, No. 0398 Kuzitrin River, No.
0893 Kougarok River.</t>
        </r>
      </text>
    </comment>
    <comment ref="M122" authorId="0">
      <text>
        <r>
          <rPr>
            <b/>
            <sz val="9"/>
            <color indexed="81"/>
            <rFont val="Tahoma"/>
            <family val="2"/>
          </rPr>
          <t>yildiz:</t>
        </r>
        <r>
          <rPr>
            <sz val="9"/>
            <color indexed="81"/>
            <rFont val="Tahoma"/>
            <family val="2"/>
          </rPr>
          <t xml:space="preserve">
Title:
Region: Southeast
Place Name: HAINES
Klehini Bridge Replacement and Transfer
Replace bridge, and modify/upgrade approaches. Bridge
will be transferred to local goverment upon completion.</t>
        </r>
      </text>
    </comment>
    <comment ref="M123" authorId="0">
      <text>
        <r>
          <rPr>
            <b/>
            <sz val="9"/>
            <color indexed="81"/>
            <rFont val="Tahoma"/>
            <family val="2"/>
          </rPr>
          <t>yildiz:</t>
        </r>
        <r>
          <rPr>
            <sz val="9"/>
            <color indexed="81"/>
            <rFont val="Tahoma"/>
            <family val="2"/>
          </rPr>
          <t xml:space="preserve">
RICHARDSON HIGHWAY MP 257 to 265 Reconstruction
&amp; Jarvis Ck. Bridge #0595
Reconstruct, widen and replace bridge #0595.</t>
        </r>
      </text>
    </comment>
    <comment ref="M124" authorId="0">
      <text>
        <r>
          <rPr>
            <b/>
            <sz val="9"/>
            <color indexed="81"/>
            <rFont val="Tahoma"/>
            <family val="2"/>
          </rPr>
          <t>yildiz:</t>
        </r>
        <r>
          <rPr>
            <sz val="9"/>
            <color indexed="81"/>
            <rFont val="Tahoma"/>
            <family val="2"/>
          </rPr>
          <t xml:space="preserve">
ALASKA HIGHWAY MP 1309 Tok River Bridge
Replacement #0506</t>
        </r>
      </text>
    </comment>
    <comment ref="M125" authorId="0">
      <text>
        <r>
          <rPr>
            <b/>
            <sz val="9"/>
            <color indexed="81"/>
            <rFont val="Tahoma"/>
            <family val="2"/>
          </rPr>
          <t>yildiz:</t>
        </r>
        <r>
          <rPr>
            <sz val="9"/>
            <color indexed="81"/>
            <rFont val="Tahoma"/>
            <family val="2"/>
          </rPr>
          <t xml:space="preserve">
Place Name: NOME
Nome Highway Bridge Improvements
Improve traffic and safety on 8 Nome Area Bridge. Includes
Bridge No. 0300 Sinuk River, Bridge No. 0421 Feather
River, Bridge No 0423 Eldorado Creek, Bridge No. 0422
Tisuk River, Bridge No. 0419 Gold Run Creek, and Bridge
No. 0718 Bluestone Creek, No. 0398 Kuzitrin River, No.
0893 Kougarok River.</t>
        </r>
      </text>
    </comment>
    <comment ref="M126" authorId="0">
      <text>
        <r>
          <rPr>
            <b/>
            <sz val="9"/>
            <color indexed="81"/>
            <rFont val="Tahoma"/>
            <family val="2"/>
          </rPr>
          <t>yildiz:</t>
        </r>
        <r>
          <rPr>
            <sz val="9"/>
            <color indexed="81"/>
            <rFont val="Tahoma"/>
            <family val="2"/>
          </rPr>
          <t xml:space="preserve">
Place Name: NOME
Nome Highway Bridge Improvements
Improve traffic and safety on 8 Nome Area Bridge. Includes
Bridge No. 0300 Sinuk River, Bridge No. 0421 Feather
River, Bridge No 0423 Eldorado Creek, Bridge No. 0422
Tisuk River, Bridge No. 0419 Gold Run Creek, and Bridge
No. 0718 Bluestone Creek, No. 0398 Kuzitrin River, No.
0893 Kougarok River.</t>
        </r>
      </text>
    </comment>
    <comment ref="M127" authorId="0">
      <text>
        <r>
          <rPr>
            <b/>
            <sz val="9"/>
            <color indexed="81"/>
            <rFont val="Tahoma"/>
            <family val="2"/>
          </rPr>
          <t>yildiz:</t>
        </r>
        <r>
          <rPr>
            <sz val="9"/>
            <color indexed="81"/>
            <rFont val="Tahoma"/>
            <family val="2"/>
          </rPr>
          <t xml:space="preserve">
TOK CUTOFF MP 104 Tok River Bridge (#0663)
Replace bridge.</t>
        </r>
      </text>
    </comment>
    <comment ref="M128" authorId="0">
      <text>
        <r>
          <rPr>
            <b/>
            <sz val="9"/>
            <color indexed="81"/>
            <rFont val="Tahoma"/>
            <family val="2"/>
          </rPr>
          <t>yildiz:</t>
        </r>
        <r>
          <rPr>
            <sz val="9"/>
            <color indexed="81"/>
            <rFont val="Tahoma"/>
            <family val="2"/>
          </rPr>
          <t xml:space="preserve">
TOK CUTOFF MP 75.6 Slana River Bridge #0654
Replacement
Repair or replace bridge.</t>
        </r>
      </text>
    </comment>
    <comment ref="K196" authorId="0">
      <text>
        <r>
          <rPr>
            <b/>
            <sz val="9"/>
            <color indexed="81"/>
            <rFont val="Tahoma"/>
            <family val="2"/>
          </rPr>
          <t>yildiz:</t>
        </r>
        <r>
          <rPr>
            <sz val="9"/>
            <color indexed="81"/>
            <rFont val="Tahoma"/>
            <family val="2"/>
          </rPr>
          <t xml:space="preserve">
jim creek-3</t>
        </r>
      </text>
    </comment>
    <comment ref="K216" authorId="0">
      <text>
        <r>
          <rPr>
            <b/>
            <sz val="9"/>
            <color indexed="81"/>
            <rFont val="Tahoma"/>
            <family val="2"/>
          </rPr>
          <t>yildiz:</t>
        </r>
        <r>
          <rPr>
            <sz val="9"/>
            <color indexed="81"/>
            <rFont val="Tahoma"/>
            <family val="2"/>
          </rPr>
          <t xml:space="preserve">
3or
2-haines
</t>
        </r>
      </text>
    </comment>
    <comment ref="K238" authorId="0">
      <text>
        <r>
          <rPr>
            <b/>
            <sz val="9"/>
            <color indexed="81"/>
            <rFont val="Tahoma"/>
            <family val="2"/>
          </rPr>
          <t>yildiz:</t>
        </r>
        <r>
          <rPr>
            <sz val="9"/>
            <color indexed="81"/>
            <rFont val="Tahoma"/>
            <family val="2"/>
          </rPr>
          <t xml:space="preserve">
johnson creek-3</t>
        </r>
      </text>
    </comment>
    <comment ref="AI247" authorId="0">
      <text>
        <r>
          <rPr>
            <b/>
            <sz val="9"/>
            <color indexed="81"/>
            <rFont val="Tahoma"/>
            <family val="2"/>
          </rPr>
          <t>yildiz:</t>
        </r>
        <r>
          <rPr>
            <sz val="9"/>
            <color indexed="81"/>
            <rFont val="Tahoma"/>
            <family val="2"/>
          </rPr>
          <t xml:space="preserve">
cat2
</t>
        </r>
      </text>
    </comment>
    <comment ref="K254" authorId="0">
      <text>
        <r>
          <rPr>
            <b/>
            <sz val="9"/>
            <color indexed="81"/>
            <rFont val="Tahoma"/>
            <family val="2"/>
          </rPr>
          <t>yildiz:</t>
        </r>
        <r>
          <rPr>
            <sz val="9"/>
            <color indexed="81"/>
            <rFont val="Tahoma"/>
            <family val="2"/>
          </rPr>
          <t xml:space="preserve">
?
</t>
        </r>
      </text>
    </comment>
    <comment ref="K272" authorId="0">
      <text>
        <r>
          <rPr>
            <b/>
            <sz val="9"/>
            <color indexed="81"/>
            <rFont val="Tahoma"/>
            <family val="2"/>
          </rPr>
          <t>yildiz:</t>
        </r>
        <r>
          <rPr>
            <sz val="9"/>
            <color indexed="81"/>
            <rFont val="Tahoma"/>
            <family val="2"/>
          </rPr>
          <t xml:space="preserve">
4 or 2
</t>
        </r>
      </text>
    </comment>
    <comment ref="B280" authorId="0">
      <text>
        <r>
          <rPr>
            <b/>
            <sz val="9"/>
            <color indexed="81"/>
            <rFont val="Tahoma"/>
            <family val="2"/>
          </rPr>
          <t>yildiz:</t>
        </r>
        <r>
          <rPr>
            <sz val="9"/>
            <color indexed="81"/>
            <rFont val="Tahoma"/>
            <family val="2"/>
          </rPr>
          <t xml:space="preserve">
recons in 92</t>
        </r>
      </text>
    </comment>
    <comment ref="K286" authorId="0">
      <text>
        <r>
          <rPr>
            <b/>
            <sz val="9"/>
            <color indexed="81"/>
            <rFont val="Tahoma"/>
            <family val="2"/>
          </rPr>
          <t>yildiz:</t>
        </r>
        <r>
          <rPr>
            <sz val="9"/>
            <color indexed="81"/>
            <rFont val="Tahoma"/>
            <family val="2"/>
          </rPr>
          <t xml:space="preserve">
inland</t>
        </r>
      </text>
    </comment>
    <comment ref="K299" authorId="0">
      <text>
        <r>
          <rPr>
            <b/>
            <sz val="9"/>
            <color indexed="81"/>
            <rFont val="Tahoma"/>
            <family val="2"/>
          </rPr>
          <t>yildiz:</t>
        </r>
        <r>
          <rPr>
            <sz val="9"/>
            <color indexed="81"/>
            <rFont val="Tahoma"/>
            <family val="2"/>
          </rPr>
          <t xml:space="preserve">
kodiak landfill creek</t>
        </r>
      </text>
    </comment>
    <comment ref="AI312" authorId="0">
      <text>
        <r>
          <rPr>
            <b/>
            <sz val="9"/>
            <color indexed="81"/>
            <rFont val="Tahoma"/>
            <family val="2"/>
          </rPr>
          <t>yildiz:</t>
        </r>
        <r>
          <rPr>
            <sz val="9"/>
            <color indexed="81"/>
            <rFont val="Tahoma"/>
            <family val="2"/>
          </rPr>
          <t xml:space="preserve">
cat2
</t>
        </r>
      </text>
    </comment>
    <comment ref="K315" authorId="0">
      <text>
        <r>
          <rPr>
            <b/>
            <sz val="9"/>
            <color indexed="81"/>
            <rFont val="Tahoma"/>
            <family val="2"/>
          </rPr>
          <t>yildiz:</t>
        </r>
        <r>
          <rPr>
            <sz val="9"/>
            <color indexed="81"/>
            <rFont val="Tahoma"/>
            <family val="2"/>
          </rPr>
          <t xml:space="preserve">
</t>
        </r>
      </text>
    </comment>
    <comment ref="B341" authorId="0">
      <text>
        <r>
          <rPr>
            <b/>
            <sz val="9"/>
            <color indexed="81"/>
            <rFont val="Tahoma"/>
            <family val="2"/>
          </rPr>
          <t>yildiz:</t>
        </r>
        <r>
          <rPr>
            <sz val="9"/>
            <color indexed="81"/>
            <rFont val="Tahoma"/>
            <family val="2"/>
          </rPr>
          <t xml:space="preserve">
crab bay-cat3-e4</t>
        </r>
      </text>
    </comment>
    <comment ref="K392" authorId="0">
      <text>
        <r>
          <rPr>
            <b/>
            <sz val="9"/>
            <color indexed="81"/>
            <rFont val="Tahoma"/>
            <family val="2"/>
          </rPr>
          <t>yildiz:</t>
        </r>
        <r>
          <rPr>
            <sz val="9"/>
            <color indexed="81"/>
            <rFont val="Tahoma"/>
            <family val="2"/>
          </rPr>
          <t xml:space="preserve">
mosquitolake-3
</t>
        </r>
      </text>
    </comment>
    <comment ref="K424" authorId="0">
      <text>
        <r>
          <rPr>
            <b/>
            <sz val="9"/>
            <color indexed="81"/>
            <rFont val="Tahoma"/>
            <family val="2"/>
          </rPr>
          <t>yildiz:</t>
        </r>
        <r>
          <rPr>
            <sz val="9"/>
            <color indexed="81"/>
            <rFont val="Tahoma"/>
            <family val="2"/>
          </rPr>
          <t xml:space="preserve">
maybe1
</t>
        </r>
      </text>
    </comment>
    <comment ref="B433" authorId="0">
      <text>
        <r>
          <rPr>
            <b/>
            <sz val="9"/>
            <color indexed="81"/>
            <rFont val="Tahoma"/>
            <family val="2"/>
          </rPr>
          <t>yildiz:</t>
        </r>
        <r>
          <rPr>
            <sz val="9"/>
            <color indexed="81"/>
            <rFont val="Tahoma"/>
            <family val="2"/>
          </rPr>
          <t xml:space="preserve">
recons. In 92</t>
        </r>
      </text>
    </comment>
    <comment ref="B453" authorId="0">
      <text>
        <r>
          <rPr>
            <b/>
            <sz val="9"/>
            <color indexed="81"/>
            <rFont val="Tahoma"/>
            <family val="2"/>
          </rPr>
          <t>yildiz:</t>
        </r>
        <r>
          <rPr>
            <sz val="9"/>
            <color indexed="81"/>
            <rFont val="Tahoma"/>
            <family val="2"/>
          </rPr>
          <t xml:space="preserve">
reconsr. In 1992</t>
        </r>
      </text>
    </comment>
    <comment ref="K496" authorId="0">
      <text>
        <r>
          <rPr>
            <b/>
            <sz val="9"/>
            <color indexed="81"/>
            <rFont val="Tahoma"/>
            <family val="2"/>
          </rPr>
          <t>yildiz:</t>
        </r>
        <r>
          <rPr>
            <sz val="9"/>
            <color indexed="81"/>
            <rFont val="Tahoma"/>
            <family val="2"/>
          </rPr>
          <t xml:space="preserve">
anchorage 4</t>
        </r>
      </text>
    </comment>
    <comment ref="B503" authorId="0">
      <text>
        <r>
          <rPr>
            <b/>
            <sz val="9"/>
            <color indexed="81"/>
            <rFont val="Tahoma"/>
            <family val="2"/>
          </rPr>
          <t>yildiz:</t>
        </r>
        <r>
          <rPr>
            <sz val="9"/>
            <color indexed="81"/>
            <rFont val="Tahoma"/>
            <family val="2"/>
          </rPr>
          <t xml:space="preserve">
reconstructed in 1992</t>
        </r>
      </text>
    </comment>
    <comment ref="K509" authorId="0">
      <text>
        <r>
          <rPr>
            <b/>
            <sz val="9"/>
            <color indexed="81"/>
            <rFont val="Tahoma"/>
            <family val="2"/>
          </rPr>
          <t>yildiz:</t>
        </r>
        <r>
          <rPr>
            <sz val="9"/>
            <color indexed="81"/>
            <rFont val="Tahoma"/>
            <family val="2"/>
          </rPr>
          <t xml:space="preserve">
Maybe1
</t>
        </r>
      </text>
    </comment>
    <comment ref="B554" authorId="0">
      <text>
        <r>
          <rPr>
            <b/>
            <sz val="9"/>
            <color indexed="81"/>
            <rFont val="Tahoma"/>
            <family val="2"/>
          </rPr>
          <t>yildiz:</t>
        </r>
        <r>
          <rPr>
            <sz val="9"/>
            <color indexed="81"/>
            <rFont val="Tahoma"/>
            <family val="2"/>
          </rPr>
          <t xml:space="preserve">
recons. 1992</t>
        </r>
      </text>
    </comment>
    <comment ref="AI562" authorId="0">
      <text>
        <r>
          <rPr>
            <b/>
            <sz val="9"/>
            <color indexed="81"/>
            <rFont val="Tahoma"/>
            <family val="2"/>
          </rPr>
          <t>yildiz:thornebay-category4</t>
        </r>
        <r>
          <rPr>
            <sz val="9"/>
            <color indexed="81"/>
            <rFont val="Tahoma"/>
            <family val="2"/>
          </rPr>
          <t xml:space="preserve">
</t>
        </r>
      </text>
    </comment>
  </commentList>
</comments>
</file>

<file path=xl/comments2.xml><?xml version="1.0" encoding="utf-8"?>
<comments xmlns="http://schemas.openxmlformats.org/spreadsheetml/2006/main">
  <authors>
    <author>yildiz</author>
  </authors>
  <commentList>
    <comment ref="E4" authorId="0">
      <text>
        <r>
          <rPr>
            <b/>
            <sz val="9"/>
            <color indexed="81"/>
            <rFont val="Tahoma"/>
            <family val="2"/>
          </rPr>
          <t>yildiz:</t>
        </r>
        <r>
          <rPr>
            <sz val="9"/>
            <color indexed="81"/>
            <rFont val="Tahoma"/>
            <family val="2"/>
          </rPr>
          <t xml:space="preserve">
SEWARD HIGHWAY MP 75 to 90 - Ingram Creek to
Girdwood Road and Bridge Rehabilitation
Rehabilitate pavement and rehabilitate or replace the
following bridges: Placer River Overflow #0627, Placer
River Main Cross # 0629, Portage Creek #0630 &amp; 0631, 20
Mile River #0634, Peterson Creek #0636, Virgin Creek
#0638, and Glacier Creek #0639. Construct passing lanes
and a separated trail along the entire route.</t>
        </r>
      </text>
    </comment>
    <comment ref="E5" authorId="0">
      <text>
        <r>
          <rPr>
            <b/>
            <sz val="9"/>
            <color indexed="81"/>
            <rFont val="Tahoma"/>
            <family val="2"/>
          </rPr>
          <t>yildiz:</t>
        </r>
        <r>
          <rPr>
            <sz val="9"/>
            <color indexed="81"/>
            <rFont val="Tahoma"/>
            <family val="2"/>
          </rPr>
          <t xml:space="preserve">
SEWARD HIGHWAY MP 75 to 90 - Ingram Creek to
Girdwood Road and Bridge Rehabilitation
Rehabilitate pavement and rehabilitate or replace the
following bridges: Placer River Overflow #0627, Placer
River Main Cross # 0629, Portage Creek #0630 &amp; 0631, 20
Mile River #0634, Peterson Creek #0636, Virgin Creek
#0638, and Glacier Creek #0639. Construct passing lanes
and a separated trail along the entire route.</t>
        </r>
      </text>
    </comment>
    <comment ref="E6" authorId="0">
      <text>
        <r>
          <rPr>
            <b/>
            <sz val="9"/>
            <color indexed="81"/>
            <rFont val="Tahoma"/>
            <family val="2"/>
          </rPr>
          <t>yildiz:</t>
        </r>
        <r>
          <rPr>
            <sz val="9"/>
            <color indexed="81"/>
            <rFont val="Tahoma"/>
            <family val="2"/>
          </rPr>
          <t xml:space="preserve">
SEWARD HIGHWAY MP 75 to 90 - Ingram Creek to
Girdwood Road and Bridge Rehabilitation
Rehabilitate pavement and rehabilitate or replace the
following bridges: Placer River Overflow #0627, Placer
River Main Cross # 0629, Portage Creek #0630 &amp; 0631, 20
Mile River #0634, Peterson Creek #0636, Virgin Creek
#0638, and Glacier Creek #0639. Construct passing lanes
and a separated trail along the entire route.</t>
        </r>
      </text>
    </comment>
    <comment ref="E7" authorId="0">
      <text>
        <r>
          <rPr>
            <b/>
            <sz val="9"/>
            <color indexed="81"/>
            <rFont val="Tahoma"/>
            <family val="2"/>
          </rPr>
          <t>yildiz:</t>
        </r>
        <r>
          <rPr>
            <sz val="9"/>
            <color indexed="81"/>
            <rFont val="Tahoma"/>
            <family val="2"/>
          </rPr>
          <t xml:space="preserve">
SEWARD HIGHWAY MP 75 to 90 - Ingram Creek to
Girdwood Road and Bridge Rehabilitation
Rehabilitate pavement and rehabilitate or replace the
following bridges: Placer River Overflow #0627, Placer
River Main Cross # 0629, Portage Creek #0630 &amp; 0631, 20
Mile River #0634, Peterson Creek #0636, Virgin Creek
#0638, and Glacier Creek #0639. Construct passing lanes
and a separated trail along the entire route.</t>
        </r>
      </text>
    </comment>
    <comment ref="E8" authorId="0">
      <text>
        <r>
          <rPr>
            <b/>
            <sz val="9"/>
            <color indexed="81"/>
            <rFont val="Tahoma"/>
            <family val="2"/>
          </rPr>
          <t>yildiz:</t>
        </r>
        <r>
          <rPr>
            <sz val="9"/>
            <color indexed="81"/>
            <rFont val="Tahoma"/>
            <family val="2"/>
          </rPr>
          <t xml:space="preserve">
SEWARD HIGHWAY MP 75 to 90 - Ingram Creek to
Girdwood Road and Bridge Rehabilitation
Rehabilitate pavement and rehabilitate or replace the
following bridges: Placer River Overflow #0627, Placer
River Main Cross # 0629, Portage Creek #0630 &amp; 0631, 20
Mile River #0634, Peterson Creek #0636, Virgin Creek
#0638, and Glacier Creek #0639. Construct passing lanes
and a separated trail along the entire route.</t>
        </r>
      </text>
    </comment>
    <comment ref="E9" authorId="0">
      <text>
        <r>
          <rPr>
            <b/>
            <sz val="9"/>
            <color indexed="81"/>
            <rFont val="Tahoma"/>
            <family val="2"/>
          </rPr>
          <t>yildiz:</t>
        </r>
        <r>
          <rPr>
            <sz val="9"/>
            <color indexed="81"/>
            <rFont val="Tahoma"/>
            <family val="2"/>
          </rPr>
          <t xml:space="preserve">
SEWARD HIGHWAY MP 75 to 90 - Ingram Creek to
Girdwood Road and Bridge Rehabilitation
Rehabilitate pavement and rehabilitate or replace the
following bridges: Placer River Overflow #0627, Placer
River Main Cross # 0629, Portage Creek #0630 &amp; 0631, 20
Mile River #0634, Peterson Creek #0636, Virgin Creek
#0638, and Glacier Creek #0639. Construct passing lanes
and a separated trail along the entire route.</t>
        </r>
      </text>
    </comment>
    <comment ref="E10" authorId="0">
      <text>
        <r>
          <rPr>
            <b/>
            <sz val="9"/>
            <color indexed="81"/>
            <rFont val="Tahoma"/>
            <family val="2"/>
          </rPr>
          <t>yildiz:</t>
        </r>
        <r>
          <rPr>
            <sz val="9"/>
            <color indexed="81"/>
            <rFont val="Tahoma"/>
            <family val="2"/>
          </rPr>
          <t xml:space="preserve">
SEWARD HIGHWAY MP 75 to 90 - Ingram Creek to
Girdwood Road and Bridge Rehabilitation
Rehabilitate pavement and rehabilitate or replace the
following bridges: Placer River Overflow #0627, Placer
River Main Cross # 0629, Portage Creek #0630 &amp; 0631, 20
Mile River #0634, Peterson Creek #0636, Virgin Creek
#0638, and Glacier Creek #0639. Construct passing lanes
and a separated trail along the entire route.</t>
        </r>
      </text>
    </comment>
    <comment ref="E11" authorId="0">
      <text>
        <r>
          <rPr>
            <b/>
            <sz val="9"/>
            <color indexed="81"/>
            <rFont val="Tahoma"/>
            <family val="2"/>
          </rPr>
          <t>yildiz:</t>
        </r>
        <r>
          <rPr>
            <sz val="9"/>
            <color indexed="81"/>
            <rFont val="Tahoma"/>
            <family val="2"/>
          </rPr>
          <t xml:space="preserve">
SEWARD HIGHWAY MP 75 to 90 - Ingram Creek to
Girdwood Road and Bridge Rehabilitation
Rehabilitate pavement and rehabilitate or replace the
following bridges: Placer River Overflow #0627, Placer
River Main Cross # 0629, Portage Creek #0630 &amp; 0631, 20
Mile River #0634, Peterson Creek #0636, Virgin Creek
#0638, and Glacier Creek #0639. Construct passing lanes
and a separated trail along the entire route.</t>
        </r>
      </text>
    </comment>
    <comment ref="E12" authorId="0">
      <text>
        <r>
          <rPr>
            <b/>
            <sz val="9"/>
            <color indexed="81"/>
            <rFont val="Tahoma"/>
            <family val="2"/>
          </rPr>
          <t>yildiz:</t>
        </r>
        <r>
          <rPr>
            <sz val="9"/>
            <color indexed="81"/>
            <rFont val="Tahoma"/>
            <family val="2"/>
          </rPr>
          <t xml:space="preserve">
SEWARD HIGHWAY MP 18 to 25.5 Rehabilitation - Snow
River to Trail River
Project to be developed in two phases. Phase I will
replace Falls Creek, Ptarmigan Creek, and Trail River
Bridges, widen shoulders and replace pavement. Phase II
will replace the bridge at Victor Creek, construct passing
lanes, and construct grade separated railroad crossing at
Crown Point. Includes Bridge No. 4001 Seward Highway
Oh Culvert Rr, Bridge No. 0607 Victor Creek, Bridge No.
0608 Ptarmigan Creek, Bridge No. 0609 Falls Creek and
Bridge No. 0610 Trail River.</t>
        </r>
      </text>
    </comment>
    <comment ref="E13" authorId="0">
      <text>
        <r>
          <rPr>
            <b/>
            <sz val="9"/>
            <color indexed="81"/>
            <rFont val="Tahoma"/>
            <family val="2"/>
          </rPr>
          <t>yildiz:</t>
        </r>
        <r>
          <rPr>
            <sz val="9"/>
            <color indexed="81"/>
            <rFont val="Tahoma"/>
            <family val="2"/>
          </rPr>
          <t xml:space="preserve">
SEWARD HIGHWAY MP 18 to 25.5 Rehabilitation - Snow
River to Trail River
Project to be developed in two phases. Phase I will
replace Falls Creek, Ptarmigan Creek, and Trail River
Bridges, widen shoulders and replace pavement. Phase II
will replace the bridge at Victor Creek, construct passing
lanes, and construct grade separated railroad crossing at
Crown Point. Includes Bridge No. 4001 Seward Highway
Oh Culvert Rr, Bridge No. 0607 Victor Creek, Bridge No.
0608 Ptarmigan Creek, Bridge No. 0609 Falls Creek and
Bridge No. 0610 Trail River.</t>
        </r>
      </text>
    </comment>
    <comment ref="E14" authorId="0">
      <text>
        <r>
          <rPr>
            <b/>
            <sz val="9"/>
            <color indexed="81"/>
            <rFont val="Tahoma"/>
            <family val="2"/>
          </rPr>
          <t>yildiz:</t>
        </r>
        <r>
          <rPr>
            <sz val="9"/>
            <color indexed="81"/>
            <rFont val="Tahoma"/>
            <family val="2"/>
          </rPr>
          <t xml:space="preserve">
SEWARD HIGHWAY MP 18 to 25.5 Rehabilitation - Snow
River to Trail River
Project to be developed in two phases. Phase I will
replace Falls Creek, Ptarmigan Creek, and Trail River
Bridges, widen shoulders and replace pavement. Phase II
will replace the bridge at Victor Creek, construct passing
lanes, and construct grade separated railroad crossing at
Crown Point. Includes Bridge No. 4001 Seward Highway
Oh Culvert Rr, Bridge No. 0607 Victor Creek, Bridge No.
0608 Ptarmigan Creek, Bridge No. 0609 Falls Creek and
Bridge No. 0610 Trail River.</t>
        </r>
      </text>
    </comment>
    <comment ref="E15" authorId="0">
      <text>
        <r>
          <rPr>
            <b/>
            <sz val="9"/>
            <color indexed="81"/>
            <rFont val="Tahoma"/>
            <family val="2"/>
          </rPr>
          <t>yildiz:</t>
        </r>
        <r>
          <rPr>
            <sz val="9"/>
            <color indexed="81"/>
            <rFont val="Tahoma"/>
            <family val="2"/>
          </rPr>
          <t xml:space="preserve">
SEWARD HIGHWAY MP 18 to 25.5 Rehabilitation - Snow
River to Trail River
Project to be developed in two phases. Phase I will
replace Falls Creek, Ptarmigan Creek, and Trail River
Bridges, widen shoulders and replace pavement. Phase II
will replace the bridge at Victor Creek, construct passing
lanes, and construct grade separated railroad crossing at
Crown Point. Includes Bridge No. 4001 Seward Highway
Oh Culvert Rr, Bridge No. 0607 Victor Creek, Bridge No.
0608 Ptarmigan Creek, Bridge No. 0609 Falls Creek and
Bridge No. 0610 Trail River.</t>
        </r>
      </text>
    </comment>
    <comment ref="E16" authorId="0">
      <text>
        <r>
          <rPr>
            <b/>
            <sz val="9"/>
            <color indexed="81"/>
            <rFont val="Tahoma"/>
            <family val="2"/>
          </rPr>
          <t>yildiz:</t>
        </r>
        <r>
          <rPr>
            <sz val="9"/>
            <color indexed="81"/>
            <rFont val="Tahoma"/>
            <family val="2"/>
          </rPr>
          <t xml:space="preserve">
STERLING HIGHWAY MP 45 to 60 - Sunrise Inn to Skilak
Lake Road Construction
Construct a new two-lane highway with 12-foot driving
lanes, paved shoulders and passing and climbing lanes
where necessary from MP 45 to MP 55. Includes Bridge
No. 0675 Kenai River Cooper Land, Bridge No. 0674
Cooper Creek and Bridge No. 0673 Kenai River at Scnrs
Bend.</t>
        </r>
      </text>
    </comment>
    <comment ref="E17" authorId="0">
      <text>
        <r>
          <rPr>
            <b/>
            <sz val="9"/>
            <color indexed="81"/>
            <rFont val="Tahoma"/>
            <family val="2"/>
          </rPr>
          <t>yildiz:</t>
        </r>
        <r>
          <rPr>
            <sz val="9"/>
            <color indexed="81"/>
            <rFont val="Tahoma"/>
            <family val="2"/>
          </rPr>
          <t xml:space="preserve">
STERLING HIGHWAY MP 45 to 60 - Sunrise Inn to Skilak
Lake Road Construction
Construct a new two-lane highway with 12-foot driving
lanes, paved shoulders and passing and climbing lanes
where necessary from MP 45 to MP 55. Includes Bridge
No. 0675 Kenai River Cooper Land, Bridge No. 0674
Cooper Creek and Bridge No. 0673 Kenai River at Scnrs
Bend.</t>
        </r>
      </text>
    </comment>
    <comment ref="E18" authorId="0">
      <text>
        <r>
          <rPr>
            <b/>
            <sz val="9"/>
            <color indexed="81"/>
            <rFont val="Tahoma"/>
            <family val="2"/>
          </rPr>
          <t>yildiz:</t>
        </r>
        <r>
          <rPr>
            <sz val="9"/>
            <color indexed="81"/>
            <rFont val="Tahoma"/>
            <family val="2"/>
          </rPr>
          <t xml:space="preserve">
STERLING HIGHWAY MP 45 to 60 - Sunrise Inn to Skilak
Lake Road Construction
Construct a new two-lane highway with 12-foot driving
lanes, paved shoulders and passing and climbing lanes
where necessary from MP 45 to MP 55. Includes Bridge
No. 0675 Kenai River Cooper Land, Bridge No. 0674
Cooper Creek and Bridge No. 0673 Kenai River at Scnrs
Bend.</t>
        </r>
      </text>
    </comment>
    <comment ref="E19" authorId="0">
      <text>
        <r>
          <rPr>
            <b/>
            <sz val="9"/>
            <color indexed="81"/>
            <rFont val="Tahoma"/>
            <family val="2"/>
          </rPr>
          <t>yildiz:</t>
        </r>
        <r>
          <rPr>
            <sz val="9"/>
            <color indexed="81"/>
            <rFont val="Tahoma"/>
            <family val="2"/>
          </rPr>
          <t xml:space="preserve">
STERLING HIGHWAY Ninilchik Village Bridge
Replacement
Replace the Ninilchik River Bridge leading to Ninilchik
Village with a two lane bridge. Reconstruct the approaches
to the bridge. Bridge No. 0427 Ninilchik River, sufficiency
rating 14.5</t>
        </r>
      </text>
    </comment>
    <comment ref="E20" authorId="0">
      <text>
        <r>
          <rPr>
            <b/>
            <sz val="9"/>
            <color indexed="81"/>
            <rFont val="Tahoma"/>
            <family val="2"/>
          </rPr>
          <t>yildiz:</t>
        </r>
        <r>
          <rPr>
            <sz val="9"/>
            <color indexed="81"/>
            <rFont val="Tahoma"/>
            <family val="2"/>
          </rPr>
          <t xml:space="preserve">
GLENN HIGHWAY MP 53 to 56 Reconstruction - Moose
Creek Canyon
Reconstruct from MP 53 to MP 56, including replacement of
the Moose Creek Bridge. Project straightens horizontal
curve. Includes Bridge No. 0541 Moose Creek.</t>
        </r>
      </text>
    </comment>
    <comment ref="E21" authorId="0">
      <text>
        <r>
          <rPr>
            <b/>
            <sz val="9"/>
            <color indexed="81"/>
            <rFont val="Tahoma"/>
            <family val="2"/>
          </rPr>
          <t>yildiz:</t>
        </r>
        <r>
          <rPr>
            <sz val="9"/>
            <color indexed="81"/>
            <rFont val="Tahoma"/>
            <family val="2"/>
          </rPr>
          <t xml:space="preserve">
STERLING HIGHWAY MP 60 to 79 - Skilak Lake Road to
Sterling Rehabilitation and Passing Lanes
Resurfacing, minor widening and passing lanes as needed.
Includes Bridge No. 0672 Moose River.</t>
        </r>
      </text>
    </comment>
    <comment ref="E22" authorId="0">
      <text>
        <r>
          <rPr>
            <b/>
            <sz val="9"/>
            <color indexed="81"/>
            <rFont val="Tahoma"/>
            <family val="2"/>
          </rPr>
          <t>yildiz:</t>
        </r>
        <r>
          <rPr>
            <sz val="9"/>
            <color indexed="81"/>
            <rFont val="Tahoma"/>
            <family val="2"/>
          </rPr>
          <t xml:space="preserve">
Mat-Su: Wasilla Fishhook Road / Main Street
Develop a one-way couplet in downtown Wasilla bounded
by Bogard Road, Knik-Goose Bay Road/Main Street,
Yenlo/Talkeetna Street and the Palmer-Wasilla Highway.
This project is needed to mitigate traffic congestion in
downtown Wasilla, and is the initial effort to begin
addressing the capacity and safety needs of the Knik-
Goose Bay corridor. Knik-Goose Bay Road is a candidate
Safety Corridor, and will be addressed in the 2010-2013
STIP. Includes Bridge No. 4033 Fish Creek Culvert on Knik
-Goose Bay Road.</t>
        </r>
      </text>
    </comment>
    <comment ref="E23" authorId="0">
      <text>
        <r>
          <rPr>
            <b/>
            <sz val="9"/>
            <color indexed="81"/>
            <rFont val="Tahoma"/>
            <family val="2"/>
          </rPr>
          <t>yildiz:</t>
        </r>
        <r>
          <rPr>
            <sz val="9"/>
            <color indexed="81"/>
            <rFont val="Tahoma"/>
            <family val="2"/>
          </rPr>
          <t xml:space="preserve">
Petersville Road Rehabilitation MP 0.0 to 18.6
This project will rehabilitate Petersville Road from the Parks
Highway to the Forks Roadhouse at MP 18.6. The project
will address width, grade and alignment concerns; improve
drainage; rehabilitate or replace Moose Creek Bridge;
rehabilitate the pavement and construct a pathway from MP
0.0 to MP 3.0, and, place a hard surface from MP 9.2
(current end of pavement) to MP 18.6. Includes bridge
numbers 531, 808, and 810.</t>
        </r>
      </text>
    </comment>
    <comment ref="E25" authorId="0">
      <text>
        <r>
          <rPr>
            <b/>
            <sz val="9"/>
            <color indexed="81"/>
            <rFont val="Tahoma"/>
            <family val="2"/>
          </rPr>
          <t>yildiz:</t>
        </r>
        <r>
          <rPr>
            <sz val="9"/>
            <color indexed="81"/>
            <rFont val="Tahoma"/>
            <family val="2"/>
          </rPr>
          <t xml:space="preserve">
RICHARDSON HIGHWAY MP 228 One Mile Creek Bridge
#0591
Replace Bridge No. 0591 One Mile Creek and approaches.</t>
        </r>
      </text>
    </comment>
    <comment ref="E26" authorId="0">
      <text>
        <r>
          <rPr>
            <b/>
            <sz val="9"/>
            <color indexed="81"/>
            <rFont val="Tahoma"/>
            <family val="2"/>
          </rPr>
          <t>yildiz:</t>
        </r>
        <r>
          <rPr>
            <sz val="9"/>
            <color indexed="81"/>
            <rFont val="Tahoma"/>
            <family val="2"/>
          </rPr>
          <t xml:space="preserve">
Place Name: STATEWIDE
Bridge program
Bridge rehabilitation and engineering outside the AMATS
and FMATS areas to include the following bridges: Saulich
(RR MP 447.7, Goldstream (RR MP 432.1), Little
Goldstream (RR MP 422.9), Hurricane Gulch (RR MP
284.2), Billion Slough (RR MP 229.9), Matanuska River
(RR MP 148.3), Trail Lake (RR MP 29.5), Lower Trail Lake
(RR MP 25.7), and the culvert at Indian (MOP 88).</t>
        </r>
      </text>
    </comment>
    <comment ref="E27" authorId="0">
      <text>
        <r>
          <rPr>
            <b/>
            <sz val="9"/>
            <color indexed="81"/>
            <rFont val="Tahoma"/>
            <family val="2"/>
          </rPr>
          <t>yildiz:</t>
        </r>
        <r>
          <rPr>
            <sz val="9"/>
            <color indexed="81"/>
            <rFont val="Tahoma"/>
            <family val="2"/>
          </rPr>
          <t xml:space="preserve">
Title:
Region: Headquarters
Place Name: STATEWIDE
Bridge program
Bridge rehabilitation and engineering outside the AMATS
and FMATS areas to include the following bridges: Saulich
(RR MP 447.7, Goldstream (RR MP 432.1), Little
Goldstream (RR MP 422.9), Hurricane Gulch (RR MP
284.2), Billion Slough (RR MP 229.9), Matanuska River
(RR MP 148.3), Trail Lake (RR MP 29.5), Lower Trail Lake
(RR MP 25.7), and the culvert at Indian (MOP 88).</t>
        </r>
      </text>
    </comment>
    <comment ref="E28" authorId="0">
      <text>
        <r>
          <rPr>
            <b/>
            <sz val="9"/>
            <color indexed="81"/>
            <rFont val="Tahoma"/>
            <family val="2"/>
          </rPr>
          <t>yildiz:</t>
        </r>
        <r>
          <rPr>
            <sz val="9"/>
            <color indexed="81"/>
            <rFont val="Tahoma"/>
            <family val="2"/>
          </rPr>
          <t xml:space="preserve">
Title:
Region: Headquarters
Place Name: STATEWIDE
Bridge program
Bridge rehabilitation and engineering outside the AMATS
and FMATS areas to include the following bridges: Saulich
(RR MP 447.7, Goldstream (RR MP 432.1), Little
Goldstream (RR MP 422.9), Hurricane Gulch (RR MP
284.2), Billion Slough (RR MP 229.9), Matanuska River
(RR MP 148.3), Trail Lake (RR MP 29.5), Lower Trail Lake
(RR MP 25.7), and the culvert at Indian (MOP 88).</t>
        </r>
      </text>
    </comment>
    <comment ref="E29" authorId="0">
      <text>
        <r>
          <rPr>
            <b/>
            <sz val="9"/>
            <color indexed="81"/>
            <rFont val="Tahoma"/>
            <family val="2"/>
          </rPr>
          <t>yildiz:</t>
        </r>
        <r>
          <rPr>
            <sz val="9"/>
            <color indexed="81"/>
            <rFont val="Tahoma"/>
            <family val="2"/>
          </rPr>
          <t xml:space="preserve">
DALTON HIGHWAY Culverts MP 260 to 321</t>
        </r>
      </text>
    </comment>
    <comment ref="E30" authorId="0">
      <text>
        <r>
          <rPr>
            <b/>
            <sz val="9"/>
            <color indexed="81"/>
            <rFont val="Tahoma"/>
            <family val="2"/>
          </rPr>
          <t>yildiz:</t>
        </r>
        <r>
          <rPr>
            <sz val="9"/>
            <color indexed="81"/>
            <rFont val="Tahoma"/>
            <family val="2"/>
          </rPr>
          <t xml:space="preserve">
DALTON HIGHWAY Culverts MP 260 to 321
DALTON HIGHWAY MP 267 Holden Creek Bridge
Repair/Replacement</t>
        </r>
      </text>
    </comment>
    <comment ref="E31" authorId="0">
      <text>
        <r>
          <rPr>
            <b/>
            <sz val="9"/>
            <color indexed="81"/>
            <rFont val="Tahoma"/>
            <family val="2"/>
          </rPr>
          <t>yildiz:</t>
        </r>
        <r>
          <rPr>
            <sz val="9"/>
            <color indexed="81"/>
            <rFont val="Tahoma"/>
            <family val="2"/>
          </rPr>
          <t xml:space="preserve">
DALTON HIGHWAY Culverts MP 260 to 321</t>
        </r>
      </text>
    </comment>
    <comment ref="E32" authorId="0">
      <text>
        <r>
          <rPr>
            <b/>
            <sz val="9"/>
            <color indexed="81"/>
            <rFont val="Tahoma"/>
            <family val="2"/>
          </rPr>
          <t>yildiz:</t>
        </r>
        <r>
          <rPr>
            <sz val="9"/>
            <color indexed="81"/>
            <rFont val="Tahoma"/>
            <family val="2"/>
          </rPr>
          <t xml:space="preserve">
DALTON HIGHWAY Culverts MP 260 to 321</t>
        </r>
      </text>
    </comment>
    <comment ref="E33" authorId="0">
      <text>
        <r>
          <rPr>
            <b/>
            <sz val="9"/>
            <color indexed="81"/>
            <rFont val="Tahoma"/>
            <family val="2"/>
          </rPr>
          <t>yildiz:</t>
        </r>
        <r>
          <rPr>
            <sz val="9"/>
            <color indexed="81"/>
            <rFont val="Tahoma"/>
            <family val="2"/>
          </rPr>
          <t xml:space="preserve">
DALTON HIGHWAY Culverts MP 260 to 321</t>
        </r>
      </text>
    </comment>
    <comment ref="E34" authorId="0">
      <text>
        <r>
          <rPr>
            <b/>
            <sz val="9"/>
            <color indexed="81"/>
            <rFont val="Tahoma"/>
            <family val="2"/>
          </rPr>
          <t>yildiz:</t>
        </r>
        <r>
          <rPr>
            <sz val="9"/>
            <color indexed="81"/>
            <rFont val="Tahoma"/>
            <family val="2"/>
          </rPr>
          <t xml:space="preserve">
DALTON HIGHWAY Culverts MP 260 to 321</t>
        </r>
      </text>
    </comment>
    <comment ref="E35" authorId="0">
      <text>
        <r>
          <rPr>
            <b/>
            <sz val="9"/>
            <color indexed="81"/>
            <rFont val="Tahoma"/>
            <family val="2"/>
          </rPr>
          <t>yildiz:</t>
        </r>
        <r>
          <rPr>
            <sz val="9"/>
            <color indexed="81"/>
            <rFont val="Tahoma"/>
            <family val="2"/>
          </rPr>
          <t xml:space="preserve">
Need ID 10547-ALASKA HIGHWAY MP 1222 to 1235 Rehabilitation-northern region</t>
        </r>
      </text>
    </comment>
    <comment ref="E36" authorId="0">
      <text>
        <r>
          <rPr>
            <b/>
            <sz val="9"/>
            <color indexed="81"/>
            <rFont val="Tahoma"/>
            <family val="2"/>
          </rPr>
          <t>yildiz:</t>
        </r>
        <r>
          <rPr>
            <sz val="9"/>
            <color indexed="81"/>
            <rFont val="Tahoma"/>
            <family val="2"/>
          </rPr>
          <t xml:space="preserve">
STEESE HIGHWAY MP 62 to 81 Rehabilitation and
Resurfacing
Minor rehabilitation and resurfacing from MP 62 to 12-Mile
Summit. Includes Bridge No. 0825 Sourdough Creek, and
Bridge No. 0430 Faith Creek.</t>
        </r>
      </text>
    </comment>
    <comment ref="E37" authorId="0">
      <text>
        <r>
          <rPr>
            <b/>
            <sz val="9"/>
            <color indexed="81"/>
            <rFont val="Tahoma"/>
            <family val="2"/>
          </rPr>
          <t>yildiz:</t>
        </r>
        <r>
          <rPr>
            <sz val="9"/>
            <color indexed="81"/>
            <rFont val="Tahoma"/>
            <family val="2"/>
          </rPr>
          <t xml:space="preserve">
STEESE HIGHWAY MP 62 to 81 Rehabilitation and
Resurfacing
Minor rehabilitation and resurfacing from MP 62 to 12-Mile
Summit. Includes Bridge No. 0825 Sourdough Creek, and
Bridge No. 0430 Faith Creek.</t>
        </r>
      </text>
    </comment>
    <comment ref="E38" authorId="0">
      <text>
        <r>
          <rPr>
            <b/>
            <sz val="9"/>
            <color indexed="81"/>
            <rFont val="Tahoma"/>
            <family val="2"/>
          </rPr>
          <t>yildiz:</t>
        </r>
        <r>
          <rPr>
            <sz val="9"/>
            <color indexed="81"/>
            <rFont val="Tahoma"/>
            <family val="2"/>
          </rPr>
          <t xml:space="preserve">
ELLIOTT HIGHWAY Livengood Creek Bridge #229 - Old
Elliott Highway
Raise grade and replace Livengood Creek Bridge with
culvert.</t>
        </r>
      </text>
    </comment>
    <comment ref="E39" authorId="0">
      <text>
        <r>
          <rPr>
            <b/>
            <sz val="9"/>
            <color indexed="81"/>
            <rFont val="Tahoma"/>
            <family val="2"/>
          </rPr>
          <t>yildiz:</t>
        </r>
        <r>
          <rPr>
            <sz val="9"/>
            <color indexed="81"/>
            <rFont val="Tahoma"/>
            <family val="2"/>
          </rPr>
          <t xml:space="preserve">
Project Description:
Title:
Region: Northern
Place Name: NULATO
Airport Road Improvements
Raise the grade, replace the existing bridge (#1382), and
resurface the lower portion of the airport access road (1500
feet).</t>
        </r>
      </text>
    </comment>
    <comment ref="E40" authorId="0">
      <text>
        <r>
          <rPr>
            <b/>
            <sz val="9"/>
            <color indexed="81"/>
            <rFont val="Tahoma"/>
            <family val="2"/>
          </rPr>
          <t>yildiz:</t>
        </r>
        <r>
          <rPr>
            <sz val="9"/>
            <color indexed="81"/>
            <rFont val="Tahoma"/>
            <family val="2"/>
          </rPr>
          <t xml:space="preserve">
RICHARDSON HIGHWAY MP 257 to 265 Reconstruction
&amp; Jarvis Ck. Bridge #0595
Reconstruct, widen and replace bridge #0595.</t>
        </r>
      </text>
    </comment>
    <comment ref="E41" authorId="0">
      <text>
        <r>
          <rPr>
            <b/>
            <sz val="9"/>
            <color indexed="81"/>
            <rFont val="Tahoma"/>
            <family val="2"/>
          </rPr>
          <t>yildiz:</t>
        </r>
        <r>
          <rPr>
            <sz val="9"/>
            <color indexed="81"/>
            <rFont val="Tahoma"/>
            <family val="2"/>
          </rPr>
          <t xml:space="preserve">
ALASKA HIGHWAY MP 1309 Tok River Bridge
Replacement #0506</t>
        </r>
      </text>
    </comment>
    <comment ref="E42" authorId="0">
      <text>
        <r>
          <rPr>
            <b/>
            <sz val="9"/>
            <color indexed="81"/>
            <rFont val="Tahoma"/>
            <family val="2"/>
          </rPr>
          <t>yildiz:</t>
        </r>
        <r>
          <rPr>
            <sz val="9"/>
            <color indexed="81"/>
            <rFont val="Tahoma"/>
            <family val="2"/>
          </rPr>
          <t xml:space="preserve">
TOK CUTOFF MP 104 Tok River Bridge (#0663)
Replace bridge.</t>
        </r>
      </text>
    </comment>
    <comment ref="E43" authorId="0">
      <text>
        <r>
          <rPr>
            <b/>
            <sz val="9"/>
            <color indexed="81"/>
            <rFont val="Tahoma"/>
            <family val="2"/>
          </rPr>
          <t>yildiz:</t>
        </r>
        <r>
          <rPr>
            <sz val="9"/>
            <color indexed="81"/>
            <rFont val="Tahoma"/>
            <family val="2"/>
          </rPr>
          <t xml:space="preserve">
Project Description:
Title:
Region: Northern
Place Name: FMATS
FMATS Allocation for grandfathered projects
During FMATS transition to a metropolitan planning
organization, the State agreed to fund 75% of the
November 12, 2003 cost estimates for 2 projects. These
funds are in addition to the FMATS calculated allocation.
These projects, Illinois/Barnette Street &amp; Bridge and
Univeristy Avenue Widening, were underway prior to the
Fairbanks/North Pole area becoming urban.</t>
        </r>
      </text>
    </comment>
    <comment ref="E44" authorId="0">
      <text>
        <r>
          <rPr>
            <b/>
            <sz val="9"/>
            <color indexed="81"/>
            <rFont val="Tahoma"/>
            <family val="2"/>
          </rPr>
          <t>yildiz:</t>
        </r>
        <r>
          <rPr>
            <sz val="9"/>
            <color indexed="81"/>
            <rFont val="Tahoma"/>
            <family val="2"/>
          </rPr>
          <t xml:space="preserve">
Title:
Region: Northern
Place Name: FAIRBANKS
Fairbanks: Steese Highway and 3rd Street Widening
Reconstruct and widen 3rd Street between
Hamilton/Farewell and the Minnie Street Bridge. Work will
include turn lanes and signalization improvements at the
New Steese Expressway intersection.</t>
        </r>
      </text>
    </comment>
    <comment ref="E45" authorId="0">
      <text>
        <r>
          <rPr>
            <b/>
            <sz val="9"/>
            <color indexed="81"/>
            <rFont val="Tahoma"/>
            <family val="2"/>
          </rPr>
          <t>yildiz:</t>
        </r>
        <r>
          <rPr>
            <sz val="9"/>
            <color indexed="81"/>
            <rFont val="Tahoma"/>
            <family val="2"/>
          </rPr>
          <t xml:space="preserve">
Petersville Road Rehabilitation MP 0.0 to 18.6
This project will rehabilitate Petersville Road from the Parks
Highway to the Forks Roadhouse at MP 18.6. The project
will address width, grade and alignment concerns; improve
drainage; rehabilitate or replace Moose Creek Bridge;
rehabilitate the pavement and construct a pathway from MP
0.0 to MP 3.0, and, place a hard surface from MP 9.2
(current end of pavement) to MP 18.6. Includes bridge
numbers 531, 808, and 810.</t>
        </r>
      </text>
    </comment>
    <comment ref="E47" authorId="0">
      <text>
        <r>
          <rPr>
            <b/>
            <sz val="9"/>
            <color indexed="81"/>
            <rFont val="Tahoma"/>
            <family val="2"/>
          </rPr>
          <t>yildiz:</t>
        </r>
        <r>
          <rPr>
            <sz val="9"/>
            <color indexed="81"/>
            <rFont val="Tahoma"/>
            <family val="2"/>
          </rPr>
          <t xml:space="preserve">
Title:
Region: Southeast
Place Name: KETCHIKAN
Tongass Avenue Viaduct Rehabilitation, Stage II (Bridges
#0997 &amp; #0797)
Conduct 2nd phase of corrosion protection improvements,
consisting of cathodic protection and selected portions of
future impressed current protection system for concrete
piles and caps of the viaducts supporting Tongass Avenue.
Tongass Ave Corridor Rehab Phase I, complete 2000
Tongass Ave Corridor Rehab Phase II, (#68571)
Ktn Viaducts Replacement (#67937)
Xref need #22615</t>
        </r>
      </text>
    </comment>
    <comment ref="I47" authorId="0">
      <text>
        <r>
          <rPr>
            <b/>
            <sz val="9"/>
            <color indexed="81"/>
            <rFont val="Tahoma"/>
            <family val="2"/>
          </rPr>
          <t>yildiz:</t>
        </r>
        <r>
          <rPr>
            <sz val="9"/>
            <color indexed="81"/>
            <rFont val="Tahoma"/>
            <family val="2"/>
          </rPr>
          <t xml:space="preserve">
tongrass narrows-moved to cat2</t>
        </r>
      </text>
    </comment>
    <comment ref="E48" authorId="0">
      <text>
        <r>
          <rPr>
            <b/>
            <sz val="9"/>
            <color indexed="81"/>
            <rFont val="Tahoma"/>
            <family val="2"/>
          </rPr>
          <t>yildiz:</t>
        </r>
        <r>
          <rPr>
            <sz val="9"/>
            <color indexed="81"/>
            <rFont val="Tahoma"/>
            <family val="2"/>
          </rPr>
          <t xml:space="preserve">
Title:
Region: Southeast
Place Name: KETCHIKAN
Tongass Avenue Viaduct Rehabilitation, Stage II (Bridges
#0997 &amp; #0797)
Conduct 2nd phase of corrosion protection improvements,
consisting of cathodic protection and selected portions of
future impressed current protection system for concrete
piles and caps of the viaducts supporting Tongass Avenue.
Tongass Ave Corridor Rehab Phase I, complete 2000
Tongass Ave Corridor Rehab Phase II, (#68571)
Ktn Viaducts Replacement (#67937)
Xref need #22615</t>
        </r>
      </text>
    </comment>
    <comment ref="E49" authorId="0">
      <text>
        <r>
          <rPr>
            <b/>
            <sz val="9"/>
            <color indexed="81"/>
            <rFont val="Tahoma"/>
            <family val="2"/>
          </rPr>
          <t>yildiz:</t>
        </r>
        <r>
          <rPr>
            <sz val="9"/>
            <color indexed="81"/>
            <rFont val="Tahoma"/>
            <family val="2"/>
          </rPr>
          <t xml:space="preserve">
Title:
Region: Southeast
Place Name: SITKA
Halibut Point Road Resurfacing, Drainage Improvements,
and Bridge Replacement
Pavement rehabilitation from Sawmill Creek Road to the
end of the pavement just beyond the ferry terminal. Two
bridges (#0327 and #0328) will be replaced. Culverts and
storm drail will be replaced as required.</t>
        </r>
      </text>
    </comment>
    <comment ref="E50" authorId="0">
      <text>
        <r>
          <rPr>
            <b/>
            <sz val="9"/>
            <color indexed="81"/>
            <rFont val="Tahoma"/>
            <family val="2"/>
          </rPr>
          <t>yildiz:</t>
        </r>
        <r>
          <rPr>
            <sz val="9"/>
            <color indexed="81"/>
            <rFont val="Tahoma"/>
            <family val="2"/>
          </rPr>
          <t xml:space="preserve">
Title:
Region: Southeast
Place Name: SITKA
Halibut Point Road Resurfacing, Drainage Improvements,
and Bridge Replacement
Pavement rehabilitation from Sawmill Creek Road to the
end of the pavement just beyond the ferry terminal. Two
bridges (#0327 and #0328) will be replaced. Culverts and
storm drail will be replaced as required.</t>
        </r>
      </text>
    </comment>
    <comment ref="E51" authorId="0">
      <text>
        <r>
          <rPr>
            <b/>
            <sz val="9"/>
            <color indexed="81"/>
            <rFont val="Tahoma"/>
            <family val="2"/>
          </rPr>
          <t>yildiz:</t>
        </r>
        <r>
          <rPr>
            <sz val="9"/>
            <color indexed="81"/>
            <rFont val="Tahoma"/>
            <family val="2"/>
          </rPr>
          <t xml:space="preserve">
Project Description:
Title:
Region: Southeast
Place Name: HYDER
Causeway Reconstruction and Trestle Replacement
Reconstruct the causeway and replace the deteriorated
trestle connection to Harbor Island by extending the
causeway and/or replacing sections of trestle with new
bridge sections. Construct additional turnouts, drainage
improvements and pave causeway. Includes Bridge No.
1238 Hyder Dock Trestle.</t>
        </r>
      </text>
    </comment>
    <comment ref="E52" authorId="0">
      <text>
        <r>
          <rPr>
            <b/>
            <sz val="9"/>
            <color indexed="81"/>
            <rFont val="Tahoma"/>
            <family val="2"/>
          </rPr>
          <t>yildiz:</t>
        </r>
        <r>
          <rPr>
            <sz val="9"/>
            <color indexed="81"/>
            <rFont val="Tahoma"/>
            <family val="2"/>
          </rPr>
          <t xml:space="preserve">
Title:
Region: Southeast
Place Name: KETCHIKAN
North Tongass Highway, Stage II: D1 to Whipple Creek
Reconstruct the highway for approximately two miles to
provide a paved width of 36' from the first junciton with D-1
Loop Road to Whipple Creek Bridge (#1153). Roadway
work will exclude the 0.2 mile section from the second
junction with D-1 Loop (at approximately MP 10.5) to
Lighthouse Grocery (at approximately MP 10.7), which will
be addressed in project 67423. Construct a paved path (8'
in width) on the uphill side.</t>
        </r>
      </text>
    </comment>
    <comment ref="E53" authorId="0">
      <text>
        <r>
          <rPr>
            <b/>
            <sz val="9"/>
            <color indexed="81"/>
            <rFont val="Tahoma"/>
            <family val="2"/>
          </rPr>
          <t>yildiz:</t>
        </r>
        <r>
          <rPr>
            <sz val="9"/>
            <color indexed="81"/>
            <rFont val="Tahoma"/>
            <family val="2"/>
          </rPr>
          <t xml:space="preserve">
ace Name: HYDER
Salmon River Road Rehabilitation
Upgrade and pave Salmon River Road from the townsite to
the wildlife observation site at Fish Creek, plus the short
segment of International Street that extends to the Stewart
border crossing (3.9 miles). Project includes drainage
improvements, guardrail where warranted and abutment
repairs at Bridge No. 1217 Fish Creek. Beyond the wildlife
observation site, fortify the embankment by placing riprap at
selected locations.</t>
        </r>
      </text>
    </comment>
    <comment ref="E54" authorId="0">
      <text>
        <r>
          <rPr>
            <b/>
            <sz val="9"/>
            <color indexed="81"/>
            <rFont val="Tahoma"/>
            <family val="2"/>
          </rPr>
          <t>yildiz:</t>
        </r>
        <r>
          <rPr>
            <sz val="9"/>
            <color indexed="81"/>
            <rFont val="Tahoma"/>
            <family val="2"/>
          </rPr>
          <t xml:space="preserve">
MARINE HIGHWAY Terminal Modifications
1. Refurbish/replace sheet piles or replace with dolphin
mooring/fendering system. $7.2M 2. Construct end loading
facility for AMHS ferries. $18.2M. Includes Bridge No. 0804
Haines Ferry Terminal Dock.</t>
        </r>
      </text>
    </comment>
    <comment ref="E55" authorId="0">
      <text>
        <r>
          <rPr>
            <b/>
            <sz val="9"/>
            <color indexed="81"/>
            <rFont val="Tahoma"/>
            <family val="2"/>
          </rPr>
          <t>yildiz:</t>
        </r>
        <r>
          <rPr>
            <sz val="9"/>
            <color indexed="81"/>
            <rFont val="Tahoma"/>
            <family val="2"/>
          </rPr>
          <t xml:space="preserve">
HAINES HIGHWAY MP21-25.3 Reconstruction &amp; Chilkat
Bridge Replacement
Haines Highway Reconstruction, MP 21-25.3, &amp; Chilkat
Bridge Replacement
Replace bridge #742. Possible realignment of road on
either side. Widen road to 36'. Straighen curves to meet a
55 mph design speed. Provide a long-term solution to
MARINE HIGHWAY AMHS: Hoonah Marine Terminal
Improvements
Hoonah Marine Structures: Replace aging (constructed
1974) and deteriorated marine structures (fair to poor
condition): dolphins, transfer bridge, abutments and
associated structures. Snow and ice buildup on the
orthotropic deck of the transfer bridge is a continual
maintenance burden making it difficult to provide a safe
transfer surface. Replacement with a grated bridge surface
will reduce operation and maintenance cost and improve
public safety.</t>
        </r>
      </text>
    </comment>
    <comment ref="E56" authorId="0">
      <text>
        <r>
          <rPr>
            <b/>
            <sz val="9"/>
            <color indexed="81"/>
            <rFont val="Tahoma"/>
            <family val="2"/>
          </rPr>
          <t>yildiz:</t>
        </r>
        <r>
          <rPr>
            <sz val="9"/>
            <color indexed="81"/>
            <rFont val="Tahoma"/>
            <family val="2"/>
          </rPr>
          <t xml:space="preserve">
HAINES HIGHWAY MP21-25.3 Reconstruction &amp; Chilkat
Bridge Replacement
Haines Highway Reconstruction, MP 21-25.3, &amp; Chilkat
Bridge Replacement
Replace bridge #742. Possible realignment of road on
either side. Widen road to 36'. Straighen curves to meet a
55 mph design speed. Provide a long-term solution to
debris flow problems near MP 23 (same issue at MP 19).
Enhancements planned along the Chilkat River.</t>
        </r>
      </text>
    </comment>
    <comment ref="E57" authorId="0">
      <text>
        <r>
          <rPr>
            <b/>
            <sz val="9"/>
            <color indexed="81"/>
            <rFont val="Tahoma"/>
            <family val="2"/>
          </rPr>
          <t>yildiz:</t>
        </r>
        <r>
          <rPr>
            <sz val="9"/>
            <color indexed="81"/>
            <rFont val="Tahoma"/>
            <family val="2"/>
          </rPr>
          <t xml:space="preserve">
Title:
Region: Southeast
Place Name: HAINES
Klehini Bridge Replacement and Transfer
Replace bridge, and modify/upgrade approaches. Bridge
will be transferred to local goverment upon completion.</t>
        </r>
      </text>
    </comment>
    <comment ref="E59" authorId="0">
      <text>
        <r>
          <rPr>
            <b/>
            <sz val="9"/>
            <color indexed="81"/>
            <rFont val="Tahoma"/>
            <family val="2"/>
          </rPr>
          <t>yildiz:</t>
        </r>
        <r>
          <rPr>
            <sz val="9"/>
            <color indexed="81"/>
            <rFont val="Tahoma"/>
            <family val="2"/>
          </rPr>
          <t xml:space="preserve">
Title:
Region: Northern
Place Name: NOME
Nome-Council Road: MP 62 - 73.6
Realign and rehabilitate approximately 7 miles of the Nome
Council Highway. Includes bridge number 0268.</t>
        </r>
      </text>
    </comment>
    <comment ref="E60" authorId="0">
      <text>
        <r>
          <rPr>
            <b/>
            <sz val="9"/>
            <color indexed="81"/>
            <rFont val="Tahoma"/>
            <family val="2"/>
          </rPr>
          <t>yildiz:</t>
        </r>
        <r>
          <rPr>
            <sz val="9"/>
            <color indexed="81"/>
            <rFont val="Tahoma"/>
            <family val="2"/>
          </rPr>
          <t xml:space="preserve">
Project Description:
Title:
Region: Headquarters
Place Name: STATEWIDE
USGS Flood Frequency and Analysis
Cooperative effort with the US Geological Survey (50% cost
share) to collect data on water levels. This data supports
design of bridges and culverts primarily, but can also be
used in design of road reconstruction and stormwater
issues.</t>
        </r>
      </text>
    </comment>
    <comment ref="E61" authorId="0">
      <text>
        <r>
          <rPr>
            <b/>
            <sz val="9"/>
            <color indexed="81"/>
            <rFont val="Tahoma"/>
            <family val="2"/>
          </rPr>
          <t>yildiz:</t>
        </r>
        <r>
          <rPr>
            <sz val="9"/>
            <color indexed="81"/>
            <rFont val="Tahoma"/>
            <family val="2"/>
          </rPr>
          <t xml:space="preserve">
Place Name: NOME
Nome Highway Bridge Improvements
Improve traffic and safety on 8 Nome Area Bridge. Includes
Bridge No. 0300 Sinuk River, Bridge No. 0421 Feather
River, Bridge No 0423 Eldorado Creek, Bridge No. 0422
Tisuk River, Bridge No. 0419 Gold Run Creek, and Bridge
No. 0718 Bluestone Creek, No. 0398 Kuzitrin River, No.
0893 Kougarok River.</t>
        </r>
      </text>
    </comment>
    <comment ref="E62" authorId="0">
      <text>
        <r>
          <rPr>
            <b/>
            <sz val="9"/>
            <color indexed="81"/>
            <rFont val="Tahoma"/>
            <family val="2"/>
          </rPr>
          <t>yildiz:</t>
        </r>
        <r>
          <rPr>
            <sz val="9"/>
            <color indexed="81"/>
            <rFont val="Tahoma"/>
            <family val="2"/>
          </rPr>
          <t xml:space="preserve">
Place Name: NOME
Nome Highway Bridge Improvements
Improve traffic and safety on 8 Nome Area Bridge. Includes
Bridge No. 0300 Sinuk River, Bridge No. 0421 Feather
River, Bridge No 0423 Eldorado Creek, Bridge No. 0422
Tisuk River, Bridge No. 0419 Gold Run Creek, and Bridge
No. 0718 Bluestone Creek, No. 0398 Kuzitrin River, No.
0893 Kougarok River.</t>
        </r>
      </text>
    </comment>
    <comment ref="E63" authorId="0">
      <text>
        <r>
          <rPr>
            <b/>
            <sz val="9"/>
            <color indexed="81"/>
            <rFont val="Tahoma"/>
            <family val="2"/>
          </rPr>
          <t>yildiz:</t>
        </r>
        <r>
          <rPr>
            <sz val="9"/>
            <color indexed="81"/>
            <rFont val="Tahoma"/>
            <family val="2"/>
          </rPr>
          <t xml:space="preserve">
Place Name: NOME
Nome Highway Bridge Improvements
Improve traffic and safety on 8 Nome Area Bridge. Includes
Bridge No. 0300 Sinuk River, Bridge No. 0421 Feather
River, Bridge No 0423 Eldorado Creek, Bridge No. 0422
Tisuk River, Bridge No. 0419 Gold Run Creek, and Bridge
No. 0718 Bluestone Creek, No. 0398 Kuzitrin River, No.
0893 Kougarok River.</t>
        </r>
      </text>
    </comment>
    <comment ref="E64" authorId="0">
      <text>
        <r>
          <rPr>
            <b/>
            <sz val="9"/>
            <color indexed="81"/>
            <rFont val="Tahoma"/>
            <family val="2"/>
          </rPr>
          <t>yildiz:</t>
        </r>
        <r>
          <rPr>
            <sz val="9"/>
            <color indexed="81"/>
            <rFont val="Tahoma"/>
            <family val="2"/>
          </rPr>
          <t xml:space="preserve">
Place Name: NOME
Nome Highway Bridge Improvements
Improve traffic and safety on 8 Nome Area Bridge. Includes
Bridge No. 0300 Sinuk River, Bridge No. 0421 Feather
River, Bridge No 0423 Eldorado Creek, Bridge No. 0422
Tisuk River, Bridge No. 0419 Gold Run Creek, and Bridge
No. 0718 Bluestone Creek, No. 0398 Kuzitrin River, No.
0893 Kougarok River.</t>
        </r>
      </text>
    </comment>
    <comment ref="E65" authorId="0">
      <text>
        <r>
          <rPr>
            <b/>
            <sz val="9"/>
            <color indexed="81"/>
            <rFont val="Tahoma"/>
            <family val="2"/>
          </rPr>
          <t>yildiz:</t>
        </r>
        <r>
          <rPr>
            <sz val="9"/>
            <color indexed="81"/>
            <rFont val="Tahoma"/>
            <family val="2"/>
          </rPr>
          <t xml:space="preserve">
Place Name: NOME
Nome Highway Bridge Improvements
Improve traffic and safety on 8 Nome Area Bridge. Includes
Bridge No. 0300 Sinuk River, Bridge No. 0421 Feather
River, Bridge No 0423 Eldorado Creek, Bridge No. 0422
Tisuk River, Bridge No. 0419 Gold Run Creek, and Bridge
No. 0718 Bluestone Creek, No. 0398 Kuzitrin River, No.
0893 Kougarok River.</t>
        </r>
      </text>
    </comment>
    <comment ref="E66" authorId="0">
      <text>
        <r>
          <rPr>
            <b/>
            <sz val="9"/>
            <color indexed="81"/>
            <rFont val="Tahoma"/>
            <family val="2"/>
          </rPr>
          <t>yildiz:</t>
        </r>
        <r>
          <rPr>
            <sz val="9"/>
            <color indexed="81"/>
            <rFont val="Tahoma"/>
            <family val="2"/>
          </rPr>
          <t xml:space="preserve">
Place Name: NOME
Nome Highway Bridge Improvements
Improve traffic and safety on 8 Nome Area Bridge. Includes
Bridge No. 0300 Sinuk River, Bridge No. 0421 Feather
River, Bridge No 0423 Eldorado Creek, Bridge No. 0422
Tisuk River, Bridge No. 0419 Gold Run Creek, and Bridge
No. 0718 Bluestone Creek, No. 0398 Kuzitrin River, No.
0893 Kougarok River.</t>
        </r>
      </text>
    </comment>
    <comment ref="E67" authorId="0">
      <text>
        <r>
          <rPr>
            <b/>
            <sz val="9"/>
            <color indexed="81"/>
            <rFont val="Tahoma"/>
            <family val="2"/>
          </rPr>
          <t>yildiz:</t>
        </r>
        <r>
          <rPr>
            <sz val="9"/>
            <color indexed="81"/>
            <rFont val="Tahoma"/>
            <family val="2"/>
          </rPr>
          <t xml:space="preserve">
Place Name: NOME
Nome Highway Bridge Improvements
Improve traffic and safety on 8 Nome Area Bridge. Includes
Bridge No. 0300 Sinuk River, Bridge No. 0421 Feather
River, Bridge No 0423 Eldorado Creek, Bridge No. 0422
Tisuk River, Bridge No. 0419 Gold Run Creek, and Bridge
No. 0718 Bluestone Creek, No. 0398 Kuzitrin River, No.
0893 Kougarok River.</t>
        </r>
      </text>
    </comment>
    <comment ref="E68" authorId="0">
      <text>
        <r>
          <rPr>
            <b/>
            <sz val="9"/>
            <color indexed="81"/>
            <rFont val="Tahoma"/>
            <family val="2"/>
          </rPr>
          <t>yildiz:</t>
        </r>
        <r>
          <rPr>
            <sz val="9"/>
            <color indexed="81"/>
            <rFont val="Tahoma"/>
            <family val="2"/>
          </rPr>
          <t xml:space="preserve">
Place Name: NOME
Nome Highway Bridge Improvements
Improve traffic and safety on 8 Nome Area Bridge. Includes
Bridge No. 0300 Sinuk River, Bridge No. 0421 Feather
River, Bridge No 0423 Eldorado Creek, Bridge No. 0422
Tisuk River, Bridge No. 0419 Gold Run Creek, and Bridge
No. 0718 Bluestone Creek, No. 0398 Kuzitrin River, No.
0893 Kougarok River.</t>
        </r>
      </text>
    </comment>
    <comment ref="E69" authorId="0">
      <text>
        <r>
          <rPr>
            <b/>
            <sz val="9"/>
            <color indexed="81"/>
            <rFont val="Tahoma"/>
            <family val="2"/>
          </rPr>
          <t>yildiz:</t>
        </r>
        <r>
          <rPr>
            <sz val="9"/>
            <color indexed="81"/>
            <rFont val="Tahoma"/>
            <family val="2"/>
          </rPr>
          <t xml:space="preserve">
Place Name: NOME
Snake River Bridge Replacement
Replace Bridge No. 0881 Snake River.</t>
        </r>
      </text>
    </comment>
    <comment ref="E71" authorId="0">
      <text>
        <r>
          <rPr>
            <b/>
            <sz val="9"/>
            <color indexed="81"/>
            <rFont val="Tahoma"/>
            <family val="2"/>
          </rPr>
          <t>yildiz:</t>
        </r>
        <r>
          <rPr>
            <sz val="9"/>
            <color indexed="81"/>
            <rFont val="Tahoma"/>
            <family val="2"/>
          </rPr>
          <t xml:space="preserve">
RICHARDSON HIGHWAY MP 201 Phelan Creek Bridge
(#0579) Replacement
Replace the Phelan Creek Bridge at MP 201 of the
Richardson Hwy.</t>
        </r>
      </text>
    </comment>
    <comment ref="E72" authorId="0">
      <text>
        <r>
          <rPr>
            <b/>
            <sz val="9"/>
            <color indexed="81"/>
            <rFont val="Tahoma"/>
            <family val="2"/>
          </rPr>
          <t>yildiz:</t>
        </r>
        <r>
          <rPr>
            <sz val="9"/>
            <color indexed="81"/>
            <rFont val="Tahoma"/>
            <family val="2"/>
          </rPr>
          <t xml:space="preserve">
GLENN HIGHWAY MP 172 to 189 Rehabilitation - Tolsona
River to Richardson Hwy. Jct.
Relevel and resurface. Includes Bridge No. 0552 Tolsona
Creek. Includes potential State Funds for MP 181 to 189.</t>
        </r>
      </text>
    </comment>
    <comment ref="E73" authorId="0">
      <text>
        <r>
          <rPr>
            <b/>
            <sz val="9"/>
            <color indexed="81"/>
            <rFont val="Tahoma"/>
            <family val="2"/>
          </rPr>
          <t>yildiz:</t>
        </r>
        <r>
          <rPr>
            <sz val="9"/>
            <color indexed="81"/>
            <rFont val="Tahoma"/>
            <family val="2"/>
          </rPr>
          <t xml:space="preserve">
TOK CUTOFF MP 75.6 Slana River Bridge #0654
Replacement
Repair or replace bridge.</t>
        </r>
      </text>
    </comment>
  </commentList>
</comments>
</file>

<file path=xl/sharedStrings.xml><?xml version="1.0" encoding="utf-8"?>
<sst xmlns="http://schemas.openxmlformats.org/spreadsheetml/2006/main" count="47931" uniqueCount="2447">
  <si>
    <t>HIDDEN FALLS POC</t>
  </si>
  <si>
    <t xml:space="preserve">           1847</t>
  </si>
  <si>
    <t>ANCHORAGE (BARBARA ST)</t>
  </si>
  <si>
    <t xml:space="preserve">           1861</t>
  </si>
  <si>
    <t>CAMPBELL CREEK - SB</t>
  </si>
  <si>
    <t xml:space="preserve">           1863</t>
  </si>
  <si>
    <t>LEMON CREEK - S.B.</t>
  </si>
  <si>
    <t xml:space="preserve">           1864</t>
  </si>
  <si>
    <t>EKLUTNA RIVER - S.B.</t>
  </si>
  <si>
    <t>MILE POINT 24.1</t>
  </si>
  <si>
    <t xml:space="preserve">           1865</t>
  </si>
  <si>
    <t>GLENN HWY R.R. O.H. - SB</t>
  </si>
  <si>
    <t xml:space="preserve">           1866</t>
  </si>
  <si>
    <t>CHENA FLOOD CHANL - S.B.</t>
  </si>
  <si>
    <t xml:space="preserve">           1867</t>
  </si>
  <si>
    <t>PETERS CREEK U.C. - S.B.</t>
  </si>
  <si>
    <t xml:space="preserve">           1868</t>
  </si>
  <si>
    <t>EDMONDS LAKE UC - SB</t>
  </si>
  <si>
    <t xml:space="preserve">           1869</t>
  </si>
  <si>
    <t>SOUTH BIRCHWOOD UC - SB</t>
  </si>
  <si>
    <t xml:space="preserve">           1878</t>
  </si>
  <si>
    <t>PARKS/CHENA RIDGE NO. 1</t>
  </si>
  <si>
    <t>MILE POINT 318.6</t>
  </si>
  <si>
    <t xml:space="preserve">           1879</t>
  </si>
  <si>
    <t>PARKS/CHENA RIDGE NO. 2</t>
  </si>
  <si>
    <t>MILE POINT 318.5</t>
  </si>
  <si>
    <t xml:space="preserve">           1883</t>
  </si>
  <si>
    <t>OLD GLENN OVERCROSSING</t>
  </si>
  <si>
    <t xml:space="preserve">           1884</t>
  </si>
  <si>
    <t>OLD GLENN R.R. OVERHEAD</t>
  </si>
  <si>
    <t xml:space="preserve">           1885</t>
  </si>
  <si>
    <t>KNIK RIVER SOUTHBOUND</t>
  </si>
  <si>
    <t>MILE POINT 28.8</t>
  </si>
  <si>
    <t xml:space="preserve">           1887</t>
  </si>
  <si>
    <t>KNIK RIV. OVERFLOW S.B.</t>
  </si>
  <si>
    <t xml:space="preserve">           1888</t>
  </si>
  <si>
    <t>KNIK RIV. OVERFLOW N.B.</t>
  </si>
  <si>
    <t xml:space="preserve">           1889</t>
  </si>
  <si>
    <t>MATANUSKA RIV SOUTHBOUND</t>
  </si>
  <si>
    <t>MILE POINT 30.5</t>
  </si>
  <si>
    <t xml:space="preserve">           1897</t>
  </si>
  <si>
    <t>AK RR O.H. @ COTTONWOOD</t>
  </si>
  <si>
    <t>PALMER-WASILL EXT</t>
  </si>
  <si>
    <t>MILE POINT 10.2</t>
  </si>
  <si>
    <t xml:space="preserve">           1903</t>
  </si>
  <si>
    <t>TRUNK ROAD O.C.</t>
  </si>
  <si>
    <t>TRUNK ROAD</t>
  </si>
  <si>
    <t xml:space="preserve">           1912</t>
  </si>
  <si>
    <t>E-N LOOP RAMP</t>
  </si>
  <si>
    <t>PARKS-AK HWY RAMP</t>
  </si>
  <si>
    <t xml:space="preserve">           1913</t>
  </si>
  <si>
    <t>CHENA RIV (PARKS HWY) NB</t>
  </si>
  <si>
    <t xml:space="preserve">           1914</t>
  </si>
  <si>
    <t>MILE POINT 320.1</t>
  </si>
  <si>
    <t xml:space="preserve">           1921</t>
  </si>
  <si>
    <t>HOUSTON RAILRD CROSSING</t>
  </si>
  <si>
    <t>MILE POINT 21.3</t>
  </si>
  <si>
    <t xml:space="preserve">           1922</t>
  </si>
  <si>
    <t>WASILLA RAILRD CROSSING</t>
  </si>
  <si>
    <t>MILE POINT 11.5</t>
  </si>
  <si>
    <t xml:space="preserve">           1923</t>
  </si>
  <si>
    <t>WHITES CROSSING</t>
  </si>
  <si>
    <t>7 Railroad-waterway</t>
  </si>
  <si>
    <t xml:space="preserve">           1928</t>
  </si>
  <si>
    <t>IRR: AIRPORT RD</t>
  </si>
  <si>
    <t>CHENEGA BAY AIRPORT RD</t>
  </si>
  <si>
    <t xml:space="preserve">           1943</t>
  </si>
  <si>
    <t>KUPARUK RIVER</t>
  </si>
  <si>
    <t>MILE POINT 289.2</t>
  </si>
  <si>
    <t xml:space="preserve">           1950</t>
  </si>
  <si>
    <t>BIRD POINT OVERHEAD</t>
  </si>
  <si>
    <t>MILE POINT 95.3</t>
  </si>
  <si>
    <t xml:space="preserve">           1951</t>
  </si>
  <si>
    <t>MATANUSKA RIVER</t>
  </si>
  <si>
    <t>MILE POINT 16.8</t>
  </si>
  <si>
    <t xml:space="preserve">           1959</t>
  </si>
  <si>
    <t>BADGER LOOP U.C.</t>
  </si>
  <si>
    <t>MILE POINT 358.0</t>
  </si>
  <si>
    <t xml:space="preserve">           1961</t>
  </si>
  <si>
    <t>PORTAGE CREEK</t>
  </si>
  <si>
    <t>WHITTIER ACCESS RD</t>
  </si>
  <si>
    <t xml:space="preserve">           1962</t>
  </si>
  <si>
    <t>PLACER CREEK</t>
  </si>
  <si>
    <t>MILE POINT 0.9</t>
  </si>
  <si>
    <t xml:space="preserve">           1963</t>
  </si>
  <si>
    <t>PORTAGE CREEK TUNNEL</t>
  </si>
  <si>
    <t xml:space="preserve">           1964</t>
  </si>
  <si>
    <t xml:space="preserve">           1971</t>
  </si>
  <si>
    <t>OPHIR CREEK</t>
  </si>
  <si>
    <t>AIRPORT RD YAKUTAT</t>
  </si>
  <si>
    <t xml:space="preserve">           1973</t>
  </si>
  <si>
    <t>AIRPORT SPUR</t>
  </si>
  <si>
    <t xml:space="preserve">           1980</t>
  </si>
  <si>
    <t>MONDEROSA OVERHEAD</t>
  </si>
  <si>
    <t>MILE POINT 273.1</t>
  </si>
  <si>
    <t xml:space="preserve">           1986</t>
  </si>
  <si>
    <t>KETCHIKAN SEAPLANE</t>
  </si>
  <si>
    <t>SEAPLANE ACCESS RD</t>
  </si>
  <si>
    <t xml:space="preserve">           1989</t>
  </si>
  <si>
    <t>SEWARD MERIDIAN U.C.</t>
  </si>
  <si>
    <t>MILE POINT 4.2</t>
  </si>
  <si>
    <t xml:space="preserve">           1993</t>
  </si>
  <si>
    <t>REX OVERHEAD</t>
  </si>
  <si>
    <t>MILE POINT 240.8</t>
  </si>
  <si>
    <t xml:space="preserve">           2031</t>
  </si>
  <si>
    <t>WASILLA CR SOUTHBOUND</t>
  </si>
  <si>
    <t xml:space="preserve">           2032</t>
  </si>
  <si>
    <t>WASILLA CR NORTHBOUND</t>
  </si>
  <si>
    <t xml:space="preserve">           2033</t>
  </si>
  <si>
    <t>HYER RD OC SOUTHBOUND</t>
  </si>
  <si>
    <t xml:space="preserve">           2034</t>
  </si>
  <si>
    <t>HYER RD OC NORTHBOUND</t>
  </si>
  <si>
    <t xml:space="preserve">           2035</t>
  </si>
  <si>
    <t>WASILLA CR S FRONTAGE</t>
  </si>
  <si>
    <t>EAST FIREWEED ROAD</t>
  </si>
  <si>
    <t xml:space="preserve">           2036</t>
  </si>
  <si>
    <t>WASILLA CR N FRONTAGE</t>
  </si>
  <si>
    <t>NB RAMP</t>
  </si>
  <si>
    <t xml:space="preserve">           2037</t>
  </si>
  <si>
    <t>WASILLA CR N FRONTAGE #2</t>
  </si>
  <si>
    <t xml:space="preserve">EAST BLUE LUPINE </t>
  </si>
  <si>
    <t xml:space="preserve">           2059</t>
  </si>
  <si>
    <t>FAIRBANKS MINING RD U.C.</t>
  </si>
  <si>
    <t xml:space="preserve">           2081</t>
  </si>
  <si>
    <t>C ST UC AT OMALLEY, EB</t>
  </si>
  <si>
    <t>OMALLEY ROAD</t>
  </si>
  <si>
    <t>C ST SOUTH UNDER</t>
  </si>
  <si>
    <t xml:space="preserve">           2082</t>
  </si>
  <si>
    <t>C ST UC AT OMALLEY, WB</t>
  </si>
  <si>
    <t xml:space="preserve">           2084</t>
  </si>
  <si>
    <t>SUMMIT OVERHEAD</t>
  </si>
  <si>
    <t>MILE POINT 168.8</t>
  </si>
  <si>
    <t xml:space="preserve">           2098</t>
  </si>
  <si>
    <t>BOSTON CREEK</t>
  </si>
  <si>
    <t>EUREKA-RAMPART RD</t>
  </si>
  <si>
    <t xml:space="preserve">           2102</t>
  </si>
  <si>
    <t>MILE POINT 110</t>
  </si>
  <si>
    <t xml:space="preserve">           2115</t>
  </si>
  <si>
    <t>SPRING CREEK SB</t>
  </si>
  <si>
    <t xml:space="preserve">           2116</t>
  </si>
  <si>
    <t>SPRING CREEK NB</t>
  </si>
  <si>
    <t xml:space="preserve">           2117</t>
  </si>
  <si>
    <t>GLENN PARKS OH SB</t>
  </si>
  <si>
    <t xml:space="preserve">           2118</t>
  </si>
  <si>
    <t>GLENN PARKS OH NB</t>
  </si>
  <si>
    <t xml:space="preserve">           2119</t>
  </si>
  <si>
    <t>P-A RAMP OH</t>
  </si>
  <si>
    <t xml:space="preserve">           2120</t>
  </si>
  <si>
    <t>A-P RAMP OH</t>
  </si>
  <si>
    <t xml:space="preserve">           2121</t>
  </si>
  <si>
    <t>A-P FLYOVER RAMP</t>
  </si>
  <si>
    <t>MILE POINT 33.6</t>
  </si>
  <si>
    <t xml:space="preserve">           2125</t>
  </si>
  <si>
    <t>WILSON CREEK</t>
  </si>
  <si>
    <t>MARSHALL</t>
  </si>
  <si>
    <t>00 Other (NBI)</t>
  </si>
  <si>
    <t xml:space="preserve">           2126</t>
  </si>
  <si>
    <t>MUNSON SLOUGH</t>
  </si>
  <si>
    <t>MUNSON SLOUGH RD</t>
  </si>
  <si>
    <t xml:space="preserve">           2127</t>
  </si>
  <si>
    <t>SUNNY POINT DR UC NB</t>
  </si>
  <si>
    <t xml:space="preserve">           2128</t>
  </si>
  <si>
    <t>GRUBSTAKE ROAD</t>
  </si>
  <si>
    <t xml:space="preserve">           2133</t>
  </si>
  <si>
    <t>EIELSON ACCESS UC</t>
  </si>
  <si>
    <t>RICHARDSON HWY NB</t>
  </si>
  <si>
    <t>MILE POINT 343.3</t>
  </si>
  <si>
    <t xml:space="preserve">           2137</t>
  </si>
  <si>
    <t>ILIAMNA RIVER</t>
  </si>
  <si>
    <t xml:space="preserve">           2140</t>
  </si>
  <si>
    <t>GLACIER CR ROAD</t>
  </si>
  <si>
    <t xml:space="preserve">MILE POINT 3.2 </t>
  </si>
  <si>
    <t xml:space="preserve">           2147</t>
  </si>
  <si>
    <t>DAWSON ROAD UC</t>
  </si>
  <si>
    <t>MILE POINT 348.8</t>
  </si>
  <si>
    <t xml:space="preserve">           2151</t>
  </si>
  <si>
    <t>SOUTH FORK CAMPBELL CR</t>
  </si>
  <si>
    <t>ELMORE ROAD</t>
  </si>
  <si>
    <t>MILE POINT 2.5</t>
  </si>
  <si>
    <t xml:space="preserve">           2152</t>
  </si>
  <si>
    <t>NORTH FORK CAMPBELL CR</t>
  </si>
  <si>
    <t xml:space="preserve">           2159</t>
  </si>
  <si>
    <t>GOVERNMENT CREEK</t>
  </si>
  <si>
    <t>GRAVINA ISLAND HWY</t>
  </si>
  <si>
    <t xml:space="preserve">           2192</t>
  </si>
  <si>
    <t>SUNNY POINT DR UC SB</t>
  </si>
  <si>
    <t xml:space="preserve">           2193</t>
  </si>
  <si>
    <t>W LEMON VALLEY ACC UC NB</t>
  </si>
  <si>
    <t xml:space="preserve">           2194</t>
  </si>
  <si>
    <t>W LEMON VALLEY ACC UC SB</t>
  </si>
  <si>
    <t xml:space="preserve">           2209</t>
  </si>
  <si>
    <t>BRAGAW ST OVERCROSSING</t>
  </si>
  <si>
    <t>BRAGAW STREET</t>
  </si>
  <si>
    <t xml:space="preserve">           2222</t>
  </si>
  <si>
    <t>GRAVINA CREEK</t>
  </si>
  <si>
    <t xml:space="preserve">           2244</t>
  </si>
  <si>
    <t>ANGOON SEAPLANE</t>
  </si>
  <si>
    <t>SEAPLANE FACILITY</t>
  </si>
  <si>
    <t xml:space="preserve">           2245</t>
  </si>
  <si>
    <t>CLARK BAY SEAPLANE</t>
  </si>
  <si>
    <t>CLARK BAY, HOLLIS</t>
  </si>
  <si>
    <t xml:space="preserve">           2246</t>
  </si>
  <si>
    <t>COFFMAN COVE SEAPLANE</t>
  </si>
  <si>
    <t>COFFMAN COVE, POW</t>
  </si>
  <si>
    <t xml:space="preserve">           2248</t>
  </si>
  <si>
    <t>HYDABURG SEAPLANE</t>
  </si>
  <si>
    <t>HYDABURG</t>
  </si>
  <si>
    <t xml:space="preserve">           2249</t>
  </si>
  <si>
    <t>METLAKATLA SEAPLANE</t>
  </si>
  <si>
    <t xml:space="preserve">           2250</t>
  </si>
  <si>
    <t>HOONAH SEPLANE</t>
  </si>
  <si>
    <t xml:space="preserve">           4000</t>
  </si>
  <si>
    <t>MILE POINT 118.1</t>
  </si>
  <si>
    <t>19 Culvert</t>
  </si>
  <si>
    <t xml:space="preserve">           4001</t>
  </si>
  <si>
    <t>SEWARD HWY O.H. (SNOW R)</t>
  </si>
  <si>
    <t>MILE POINT 18.0</t>
  </si>
  <si>
    <t xml:space="preserve">           4002</t>
  </si>
  <si>
    <t>DAVES CREEK</t>
  </si>
  <si>
    <t xml:space="preserve">           4003</t>
  </si>
  <si>
    <t>GROUSE CREEK NO. 2</t>
  </si>
  <si>
    <t>MILE POINT 7.9</t>
  </si>
  <si>
    <t xml:space="preserve">           4004</t>
  </si>
  <si>
    <t>GROUSE CREEK NO. 1</t>
  </si>
  <si>
    <t>MILE POINT 8.0</t>
  </si>
  <si>
    <t xml:space="preserve">           4005</t>
  </si>
  <si>
    <t>SALMON CREEK POWERHOUSE</t>
  </si>
  <si>
    <t xml:space="preserve">           4006</t>
  </si>
  <si>
    <t>SEWARD HWY OH-GOLDEN FIN</t>
  </si>
  <si>
    <t>MILE POINT 11.9</t>
  </si>
  <si>
    <t xml:space="preserve">           4008</t>
  </si>
  <si>
    <t>CRAB CREEK CULVERT</t>
  </si>
  <si>
    <t xml:space="preserve">           4009</t>
  </si>
  <si>
    <t xml:space="preserve">           4010</t>
  </si>
  <si>
    <t xml:space="preserve">           4011</t>
  </si>
  <si>
    <t>SUMMIT CREEK</t>
  </si>
  <si>
    <t xml:space="preserve">           4012</t>
  </si>
  <si>
    <t>COLORADO CREEK</t>
  </si>
  <si>
    <t>MILE POINT 45.6</t>
  </si>
  <si>
    <t xml:space="preserve">           4014</t>
  </si>
  <si>
    <t>WILLOW CREEK CULVERT</t>
  </si>
  <si>
    <t>MILE POINT 95.0</t>
  </si>
  <si>
    <t xml:space="preserve">           4016</t>
  </si>
  <si>
    <t>OKSRUKUYIK CREEK NO. 2</t>
  </si>
  <si>
    <t>MILE POINT 313.9</t>
  </si>
  <si>
    <t xml:space="preserve">           4018</t>
  </si>
  <si>
    <t>OKSRUKUYIK CREEK NO. 1</t>
  </si>
  <si>
    <t>MILE POINT 298.0</t>
  </si>
  <si>
    <t xml:space="preserve">           4019</t>
  </si>
  <si>
    <t>GULCH CREEK</t>
  </si>
  <si>
    <t>MILE POINT 15.9</t>
  </si>
  <si>
    <t xml:space="preserve">           4020</t>
  </si>
  <si>
    <t>ANCHOR RIVER CULVERTS</t>
  </si>
  <si>
    <t>MILE POINT 117.1</t>
  </si>
  <si>
    <t xml:space="preserve">           4022</t>
  </si>
  <si>
    <t>SHIP CREEK (POST ROAD)</t>
  </si>
  <si>
    <t>POST ROAD</t>
  </si>
  <si>
    <t xml:space="preserve">           4023</t>
  </si>
  <si>
    <t>SHOVEL CREEK</t>
  </si>
  <si>
    <t>MILE POINT 37.2</t>
  </si>
  <si>
    <t xml:space="preserve">           4024</t>
  </si>
  <si>
    <t>AUKE CREEK CULVERTS</t>
  </si>
  <si>
    <t>AUKE LAKE</t>
  </si>
  <si>
    <t xml:space="preserve">           4025</t>
  </si>
  <si>
    <t>JORDAN CREEK CULVERTS</t>
  </si>
  <si>
    <t xml:space="preserve">           4026</t>
  </si>
  <si>
    <t>SALMON CREEK CULVERTS</t>
  </si>
  <si>
    <t>MILE POINT 23.9</t>
  </si>
  <si>
    <t xml:space="preserve">           4029</t>
  </si>
  <si>
    <t>LYON AND TINCAN CREEK</t>
  </si>
  <si>
    <t>MILE POINT 66.9</t>
  </si>
  <si>
    <t xml:space="preserve">           4031</t>
  </si>
  <si>
    <t>FORKS CREEK</t>
  </si>
  <si>
    <t>MILE POINT 8.8</t>
  </si>
  <si>
    <t xml:space="preserve">           4032</t>
  </si>
  <si>
    <t>KNIK RIVER ACCESS U.C.</t>
  </si>
  <si>
    <t>MILE POINT 29.7</t>
  </si>
  <si>
    <t xml:space="preserve">           4033</t>
  </si>
  <si>
    <t>KNIK-GOOSE BAY RD</t>
  </si>
  <si>
    <t>MILE POINT 16.2</t>
  </si>
  <si>
    <t xml:space="preserve">           4034</t>
  </si>
  <si>
    <t>MILE POINT 65.6</t>
  </si>
  <si>
    <t xml:space="preserve">           4036</t>
  </si>
  <si>
    <t>JARVIS CREEK OVERFLOW #1</t>
  </si>
  <si>
    <t>DELTA-NISTLER ROAD</t>
  </si>
  <si>
    <t xml:space="preserve">           4037</t>
  </si>
  <si>
    <t>JARVIS CREEK OVERFLOW #2</t>
  </si>
  <si>
    <t xml:space="preserve">           4038</t>
  </si>
  <si>
    <t>JARVIS CREEK OVERFLOW #3</t>
  </si>
  <si>
    <t xml:space="preserve">           4039</t>
  </si>
  <si>
    <t>MILE POINT 28.0</t>
  </si>
  <si>
    <t xml:space="preserve">           4040</t>
  </si>
  <si>
    <t>MILE POINT 58.0</t>
  </si>
  <si>
    <t xml:space="preserve">           4041</t>
  </si>
  <si>
    <t xml:space="preserve">           4042</t>
  </si>
  <si>
    <t>SPIKE CAMP CREEK SOUTH</t>
  </si>
  <si>
    <t>MILE POINT 249.6</t>
  </si>
  <si>
    <t xml:space="preserve">           4043</t>
  </si>
  <si>
    <t>SPIKE CAMP CREEK NORTH</t>
  </si>
  <si>
    <t>MILE POINT 249.7</t>
  </si>
  <si>
    <t xml:space="preserve">           4046</t>
  </si>
  <si>
    <t>PUNG CREEK</t>
  </si>
  <si>
    <t>MILE POINT 121.0</t>
  </si>
  <si>
    <t xml:space="preserve">           4047</t>
  </si>
  <si>
    <t>MILE POINT 141.7</t>
  </si>
  <si>
    <t xml:space="preserve">           4048</t>
  </si>
  <si>
    <t>BROCKMAN CREEK</t>
  </si>
  <si>
    <t>MILE POINT 208.2</t>
  </si>
  <si>
    <t xml:space="preserve">           4049</t>
  </si>
  <si>
    <t>OWEN CREEK</t>
  </si>
  <si>
    <t>MILE POINT 221.0</t>
  </si>
  <si>
    <t xml:space="preserve">           4050</t>
  </si>
  <si>
    <t>MARX CREEK</t>
  </si>
  <si>
    <t>MILE POINT 253.8</t>
  </si>
  <si>
    <t xml:space="preserve">           4054</t>
  </si>
  <si>
    <t>MP 14.0 RAILRD CROSSING</t>
  </si>
  <si>
    <t>MILE POINT 14.0</t>
  </si>
  <si>
    <t xml:space="preserve">           4056</t>
  </si>
  <si>
    <t xml:space="preserve">           4057</t>
  </si>
  <si>
    <t>WEST FORK TWIN CREEK</t>
  </si>
  <si>
    <t>MILE POINT 28.9</t>
  </si>
  <si>
    <t xml:space="preserve">           4058</t>
  </si>
  <si>
    <t xml:space="preserve">           4059</t>
  </si>
  <si>
    <t>PILEDRIVER SLOUGH</t>
  </si>
  <si>
    <t>OLD RICHARDSON HWY</t>
  </si>
  <si>
    <t xml:space="preserve">           4060</t>
  </si>
  <si>
    <t>HARDAGE CREEK</t>
  </si>
  <si>
    <t>MILE POINT 148.3</t>
  </si>
  <si>
    <t xml:space="preserve">           4061</t>
  </si>
  <si>
    <t>SWITZER CREEK</t>
  </si>
  <si>
    <t>MILE POINT 5.8</t>
  </si>
  <si>
    <t>9 Aluminum or Iron</t>
  </si>
  <si>
    <t xml:space="preserve">           4062</t>
  </si>
  <si>
    <t>HAPPY VALLEY CREEK</t>
  </si>
  <si>
    <t>MILE POINT 334.7</t>
  </si>
  <si>
    <t xml:space="preserve">           4063</t>
  </si>
  <si>
    <t>DUKE CREEK</t>
  </si>
  <si>
    <t xml:space="preserve">           4064</t>
  </si>
  <si>
    <t>VANDERBILT CREEK</t>
  </si>
  <si>
    <t xml:space="preserve">           4065</t>
  </si>
  <si>
    <t>SOUTH FORK FISH CREEK</t>
  </si>
  <si>
    <t xml:space="preserve">           4067</t>
  </si>
  <si>
    <t>JORDAN CREEK (EGAN DR)</t>
  </si>
  <si>
    <t>MILE POINT 8.3</t>
  </si>
  <si>
    <t xml:space="preserve">           4068</t>
  </si>
  <si>
    <t>WASILLA CREEK</t>
  </si>
  <si>
    <t>PALMER/WASILLA HWY</t>
  </si>
  <si>
    <t xml:space="preserve">           4069</t>
  </si>
  <si>
    <t>FRANK CREEK</t>
  </si>
  <si>
    <t>MILE POINT 20.6</t>
  </si>
  <si>
    <t xml:space="preserve">           4071</t>
  </si>
  <si>
    <t>SOCKEYE CREEK</t>
  </si>
  <si>
    <t>IRR:DANGEROUS RIV</t>
  </si>
  <si>
    <t>MILE POINT 22.2</t>
  </si>
  <si>
    <t xml:space="preserve">           4072</t>
  </si>
  <si>
    <t>MILLER CREEK WEST</t>
  </si>
  <si>
    <t xml:space="preserve">           4073</t>
  </si>
  <si>
    <t>MILLER CREEK EAST</t>
  </si>
  <si>
    <t xml:space="preserve">           4074</t>
  </si>
  <si>
    <t>OLD SITUK RIVER</t>
  </si>
  <si>
    <t>MILE POINT 10.9</t>
  </si>
  <si>
    <t xml:space="preserve">           4075</t>
  </si>
  <si>
    <t>ANVIL CREEK</t>
  </si>
  <si>
    <t xml:space="preserve">           4076</t>
  </si>
  <si>
    <t>LEWIS REEF ROAD TUNNEL</t>
  </si>
  <si>
    <t>LEWIS REEF ROAD</t>
  </si>
  <si>
    <t xml:space="preserve">           4077</t>
  </si>
  <si>
    <t>LAKE ROSE TEAD OUTLET</t>
  </si>
  <si>
    <t>PASAGSHAK ROAD</t>
  </si>
  <si>
    <t>Borough or Location</t>
  </si>
  <si>
    <t>Region</t>
  </si>
  <si>
    <t>Main Material</t>
  </si>
  <si>
    <t>Main Type</t>
  </si>
  <si>
    <t>Service Under Br</t>
  </si>
  <si>
    <t>Br Number</t>
  </si>
  <si>
    <t>Structure</t>
  </si>
  <si>
    <t>Facility Carried</t>
  </si>
  <si>
    <t>Location</t>
  </si>
  <si>
    <t>ADT</t>
  </si>
  <si>
    <t xml:space="preserve">           0176</t>
  </si>
  <si>
    <t>GRAVINA ISLAND F.T. NO 1</t>
  </si>
  <si>
    <t>FERRY SHUTTLE RT</t>
  </si>
  <si>
    <t>KETCHIKAN AIRPORT</t>
  </si>
  <si>
    <t>Ketchikan Gateway Boro</t>
  </si>
  <si>
    <t>03 Southeast</t>
  </si>
  <si>
    <t>3 Steel</t>
  </si>
  <si>
    <t>08 Orthotropic</t>
  </si>
  <si>
    <t>5 Waterway</t>
  </si>
  <si>
    <t xml:space="preserve">           0177</t>
  </si>
  <si>
    <t>KAKE FERRY TERMINAL</t>
  </si>
  <si>
    <t>IRR:MARINE HWY RT</t>
  </si>
  <si>
    <t>KAKE</t>
  </si>
  <si>
    <t>Wrangell-Petersburg</t>
  </si>
  <si>
    <t xml:space="preserve">           0178</t>
  </si>
  <si>
    <t>METLAKATLA FERRY TERM</t>
  </si>
  <si>
    <t>METLAKATLA</t>
  </si>
  <si>
    <t>Prince of Wales</t>
  </si>
  <si>
    <t xml:space="preserve">           0179</t>
  </si>
  <si>
    <t>HOONAH FERRY TERMINAL</t>
  </si>
  <si>
    <t>IRR: MARINE HWY RT</t>
  </si>
  <si>
    <t>HOONAH</t>
  </si>
  <si>
    <t>Skagway-Yatutat</t>
  </si>
  <si>
    <t xml:space="preserve">           0180</t>
  </si>
  <si>
    <t>CORDOVA FERRY TERMINAL</t>
  </si>
  <si>
    <t>FERRY TERMINAL RD</t>
  </si>
  <si>
    <t>CORDOVA</t>
  </si>
  <si>
    <t>Valdez-Cordova</t>
  </si>
  <si>
    <t>05 Northern, South Centr</t>
  </si>
  <si>
    <t>05 Multiple Box Beam</t>
  </si>
  <si>
    <t xml:space="preserve">           0181</t>
  </si>
  <si>
    <t>ANGOON FERRY TERMINAL</t>
  </si>
  <si>
    <t>ANGOON</t>
  </si>
  <si>
    <t xml:space="preserve">           0184</t>
  </si>
  <si>
    <t>CHENEGA DOCK</t>
  </si>
  <si>
    <t>CHENEGA BAY</t>
  </si>
  <si>
    <t>01 Central</t>
  </si>
  <si>
    <t xml:space="preserve">           0185</t>
  </si>
  <si>
    <t>CHENEGA RAMP</t>
  </si>
  <si>
    <t xml:space="preserve">           0190</t>
  </si>
  <si>
    <t>KETCHIKAN TRANSFER FAC</t>
  </si>
  <si>
    <t>INTER ISLAND RT</t>
  </si>
  <si>
    <t>KETCHIKAN</t>
  </si>
  <si>
    <t xml:space="preserve">           0191</t>
  </si>
  <si>
    <t>AUKE BAY E STERN BERTH</t>
  </si>
  <si>
    <t>AUKE BAY</t>
  </si>
  <si>
    <t>Juneau Borough</t>
  </si>
  <si>
    <t xml:space="preserve">           0192</t>
  </si>
  <si>
    <t>PETERSBURG S MITKOF TERM</t>
  </si>
  <si>
    <t>IFA FERRY ROUTE</t>
  </si>
  <si>
    <t>PETERSBURG</t>
  </si>
  <si>
    <t xml:space="preserve">           0193</t>
  </si>
  <si>
    <t>COFFMAN COVE FERRY TERM</t>
  </si>
  <si>
    <t>PRINCE OF WALES</t>
  </si>
  <si>
    <t xml:space="preserve">           0201</t>
  </si>
  <si>
    <t>NORTH SLOUGH TANANA RIV</t>
  </si>
  <si>
    <t>PARKS HIGHWAY</t>
  </si>
  <si>
    <t>MILE POINT 270.9</t>
  </si>
  <si>
    <t>Yukon</t>
  </si>
  <si>
    <t>02 Northern, Interior</t>
  </si>
  <si>
    <t>02 Stringer/Girder</t>
  </si>
  <si>
    <t xml:space="preserve">           0202</t>
  </si>
  <si>
    <t>TANANA RIVER AT NENANA</t>
  </si>
  <si>
    <t>MILE POINT 270.7</t>
  </si>
  <si>
    <t>10 Truss-Thru</t>
  </si>
  <si>
    <t>8 Hwy-waterway-RR</t>
  </si>
  <si>
    <t xml:space="preserve">           0205</t>
  </si>
  <si>
    <t>COPPER RIVER (CHITINA)</t>
  </si>
  <si>
    <t>EDGERTON/MCCARTHY</t>
  </si>
  <si>
    <t>MILE POINT 34.7</t>
  </si>
  <si>
    <t>4 Steel Continuous</t>
  </si>
  <si>
    <t xml:space="preserve">           0206</t>
  </si>
  <si>
    <t>MILLION DOLLAR BRIDGE</t>
  </si>
  <si>
    <t>COPPER RIVER HWY</t>
  </si>
  <si>
    <t>MILE POINT 48.8</t>
  </si>
  <si>
    <t xml:space="preserve">           0208</t>
  </si>
  <si>
    <t>ROSLYN CREEK</t>
  </si>
  <si>
    <t>CHINIAK HIGHWAY</t>
  </si>
  <si>
    <t>MILE POINT 6.4</t>
  </si>
  <si>
    <t>Kodiak Island Borough</t>
  </si>
  <si>
    <t>5 Prestressed Concrete</t>
  </si>
  <si>
    <t>04 Tee Beam</t>
  </si>
  <si>
    <t xml:space="preserve">           0209</t>
  </si>
  <si>
    <t>NOYES SLOUGH (AURORA)</t>
  </si>
  <si>
    <t>AURORA DRIVE</t>
  </si>
  <si>
    <t>MILE POINT 0.2</t>
  </si>
  <si>
    <t>Fairbanks North Star</t>
  </si>
  <si>
    <t xml:space="preserve">           0210</t>
  </si>
  <si>
    <t>WILLOW CREEK</t>
  </si>
  <si>
    <t>MILE POINT 36.6</t>
  </si>
  <si>
    <t>Matanuska Susitna</t>
  </si>
  <si>
    <t xml:space="preserve">           0211</t>
  </si>
  <si>
    <t>LITTLE WILLOW CREEK</t>
  </si>
  <si>
    <t>MILE POINT 39.8</t>
  </si>
  <si>
    <t xml:space="preserve">           0212</t>
  </si>
  <si>
    <t>KASHWITNA RIVER</t>
  </si>
  <si>
    <t>MILE POINT 48.3</t>
  </si>
  <si>
    <t xml:space="preserve">           0213</t>
  </si>
  <si>
    <t>SHEEP CREEK</t>
  </si>
  <si>
    <t>MILE POINT 53.7</t>
  </si>
  <si>
    <t xml:space="preserve">           0214</t>
  </si>
  <si>
    <t>SWANSON RIVER</t>
  </si>
  <si>
    <t>KENAI SPUR ROAD</t>
  </si>
  <si>
    <t>MILE POINT 38.4</t>
  </si>
  <si>
    <t>Kenai Peninsula Borough</t>
  </si>
  <si>
    <t xml:space="preserve">           0215</t>
  </si>
  <si>
    <t>MONTANA CREEK</t>
  </si>
  <si>
    <t>MILE POINT 61.6</t>
  </si>
  <si>
    <t xml:space="preserve">           0216</t>
  </si>
  <si>
    <t>NENANA RIVER AT REX</t>
  </si>
  <si>
    <t>MILE POINT 240.3</t>
  </si>
  <si>
    <t>Denali Borough</t>
  </si>
  <si>
    <t xml:space="preserve">           0217</t>
  </si>
  <si>
    <t>MENDENHALL RIVER</t>
  </si>
  <si>
    <t>MENDENHALL LOOP RD</t>
  </si>
  <si>
    <t>MILE POINT 3.2</t>
  </si>
  <si>
    <t xml:space="preserve">           0229</t>
  </si>
  <si>
    <t>LIVENGOOD CREEK</t>
  </si>
  <si>
    <t>OLD ELLIOTT HWY</t>
  </si>
  <si>
    <t>MILE POINT 9.3</t>
  </si>
  <si>
    <t>7 Wood or Timber</t>
  </si>
  <si>
    <t xml:space="preserve">           0230</t>
  </si>
  <si>
    <t>SHERIDAN GLACIER NO. 3</t>
  </si>
  <si>
    <t>MILE POINT 14.8</t>
  </si>
  <si>
    <t xml:space="preserve">           0231</t>
  </si>
  <si>
    <t>CHENA RIVER (STEESE HWY)</t>
  </si>
  <si>
    <t>STEESE HIGHWAY</t>
  </si>
  <si>
    <t>MILE POINT 0.6</t>
  </si>
  <si>
    <t xml:space="preserve">           0232</t>
  </si>
  <si>
    <t>NORTH FORK CHENA RIVER</t>
  </si>
  <si>
    <t>CHENA HOT SPR RD</t>
  </si>
  <si>
    <t>MILE POINT 37.8</t>
  </si>
  <si>
    <t xml:space="preserve">           0233</t>
  </si>
  <si>
    <t>MILE POINT 39.5</t>
  </si>
  <si>
    <t xml:space="preserve">           0234</t>
  </si>
  <si>
    <t>MILE POINT 44.0</t>
  </si>
  <si>
    <t xml:space="preserve">           0235</t>
  </si>
  <si>
    <t>MILE POINT 45.7</t>
  </si>
  <si>
    <t xml:space="preserve">           0237</t>
  </si>
  <si>
    <t>MILE POINT 48.9</t>
  </si>
  <si>
    <t xml:space="preserve">           0238</t>
  </si>
  <si>
    <t>ANGEL CREEK</t>
  </si>
  <si>
    <t>MILE POINT 49.9</t>
  </si>
  <si>
    <t xml:space="preserve">           0239</t>
  </si>
  <si>
    <t>WEST FORK CHENA RIVER</t>
  </si>
  <si>
    <t>MILE POINT 52.4</t>
  </si>
  <si>
    <t xml:space="preserve">           0240</t>
  </si>
  <si>
    <t>LITTLE SUSITNA RIVER</t>
  </si>
  <si>
    <t>MILE POINT 21.8</t>
  </si>
  <si>
    <t xml:space="preserve">           0242</t>
  </si>
  <si>
    <t>MILE POINT 55.3</t>
  </si>
  <si>
    <t xml:space="preserve">           0245</t>
  </si>
  <si>
    <t>SITKA HARBOR</t>
  </si>
  <si>
    <t>HARBOR DRIVE</t>
  </si>
  <si>
    <t>MILE POINT 0.5</t>
  </si>
  <si>
    <t>Sitka Borough</t>
  </si>
  <si>
    <t>14 Stayed Girder</t>
  </si>
  <si>
    <t xml:space="preserve">           0253</t>
  </si>
  <si>
    <t>HERRING COVE</t>
  </si>
  <si>
    <t>SOUTH TONGASS HWY</t>
  </si>
  <si>
    <t>MILE POINT 10.7</t>
  </si>
  <si>
    <t xml:space="preserve">           0254</t>
  </si>
  <si>
    <t>SUSITNA RIVER</t>
  </si>
  <si>
    <t>MILE POINT 69.3</t>
  </si>
  <si>
    <t xml:space="preserve">           0255</t>
  </si>
  <si>
    <t>CHULITNA RIVER</t>
  </si>
  <si>
    <t>MILE POINT 98.3</t>
  </si>
  <si>
    <t xml:space="preserve">           0256</t>
  </si>
  <si>
    <t>TROUBLESOME CREEK</t>
  </si>
  <si>
    <t>MILE POINT 102.9</t>
  </si>
  <si>
    <t xml:space="preserve">           0257</t>
  </si>
  <si>
    <t>BYERS CREEK</t>
  </si>
  <si>
    <t>MILE POINT 109.5</t>
  </si>
  <si>
    <t xml:space="preserve">           0258</t>
  </si>
  <si>
    <t>HURRICANE GULCH</t>
  </si>
  <si>
    <t>MILE POINT 139.7</t>
  </si>
  <si>
    <t>11 Arch-Deck</t>
  </si>
  <si>
    <t xml:space="preserve">           0259</t>
  </si>
  <si>
    <t>HONOLULU CREEK</t>
  </si>
  <si>
    <t>MILE POINT 143.8</t>
  </si>
  <si>
    <t xml:space="preserve">           0260</t>
  </si>
  <si>
    <t>EAST FORK CHULITNA RIVER</t>
  </si>
  <si>
    <t>MILE POINT 150.8</t>
  </si>
  <si>
    <t xml:space="preserve">           0261</t>
  </si>
  <si>
    <t>MIDDLE FORK CHULITNA RIV</t>
  </si>
  <si>
    <t>MILE POINT 160.3</t>
  </si>
  <si>
    <t xml:space="preserve">           0262</t>
  </si>
  <si>
    <t>LITTLE COAL CREEK</t>
  </si>
  <si>
    <t>MILE POINT 129.0</t>
  </si>
  <si>
    <t xml:space="preserve">           0263</t>
  </si>
  <si>
    <t>CHENA RIVER (UNIV AVE)</t>
  </si>
  <si>
    <t>UNIVERSITY AVE</t>
  </si>
  <si>
    <t>MILE POINT 0.4</t>
  </si>
  <si>
    <t xml:space="preserve">           0264</t>
  </si>
  <si>
    <t>MILE POINT 4.5</t>
  </si>
  <si>
    <t xml:space="preserve">           0265</t>
  </si>
  <si>
    <t>BROWNS SLOUGH</t>
  </si>
  <si>
    <t>IRR:BETHEL HIGHWAY</t>
  </si>
  <si>
    <t>MILE POINT 0.0</t>
  </si>
  <si>
    <t>Bethel</t>
  </si>
  <si>
    <t xml:space="preserve">           0266</t>
  </si>
  <si>
    <t>CRIPPLE RIVER</t>
  </si>
  <si>
    <t>IRR:NOME-TELLER RD</t>
  </si>
  <si>
    <t>MILE POINT 590.0</t>
  </si>
  <si>
    <t>Nome</t>
  </si>
  <si>
    <t>04 Northern, Western</t>
  </si>
  <si>
    <t xml:space="preserve">           0268</t>
  </si>
  <si>
    <t>FOX RIVER</t>
  </si>
  <si>
    <t>IRR:NOME-COUNCIL</t>
  </si>
  <si>
    <t>MILE POINT 66.0</t>
  </si>
  <si>
    <t xml:space="preserve">           0269</t>
  </si>
  <si>
    <t>BEAR RIVER</t>
  </si>
  <si>
    <t>MILE POINT 69.5</t>
  </si>
  <si>
    <t xml:space="preserve">           0270</t>
  </si>
  <si>
    <t>LITTLE CHENA RIVER</t>
  </si>
  <si>
    <t>MILE POINT 11.8</t>
  </si>
  <si>
    <t xml:space="preserve">           0271</t>
  </si>
  <si>
    <t>YUKON RIVER</t>
  </si>
  <si>
    <t>DALTON HIGHWAY</t>
  </si>
  <si>
    <t>MILE POINT 55.8</t>
  </si>
  <si>
    <t>North Slope Borough</t>
  </si>
  <si>
    <t xml:space="preserve">           0272</t>
  </si>
  <si>
    <t>HOT SPRINGS SLOUGH</t>
  </si>
  <si>
    <t>ELLIOTT HIGHWAY</t>
  </si>
  <si>
    <t>MILE POINT 145.8</t>
  </si>
  <si>
    <t xml:space="preserve">           0273</t>
  </si>
  <si>
    <t>BAKER CREEK</t>
  </si>
  <si>
    <t>MILE POINT 130.5</t>
  </si>
  <si>
    <t xml:space="preserve">           0274</t>
  </si>
  <si>
    <t>HUTLINANA CREEK</t>
  </si>
  <si>
    <t>MILE POINT 122.0</t>
  </si>
  <si>
    <t xml:space="preserve">           0275</t>
  </si>
  <si>
    <t>NORTH FORK 12 MILE CREEK</t>
  </si>
  <si>
    <t>MILE POINT 80.1</t>
  </si>
  <si>
    <t>Southeast Fairbanks</t>
  </si>
  <si>
    <t xml:space="preserve">           0276</t>
  </si>
  <si>
    <t>LOGGING CABIN CREEK</t>
  </si>
  <si>
    <t>TAYLOR HIGHWAY</t>
  </si>
  <si>
    <t>MILE POINT 42.9</t>
  </si>
  <si>
    <t xml:space="preserve">           0277</t>
  </si>
  <si>
    <t>TAYLOR CREEK</t>
  </si>
  <si>
    <t>MILE POINT 50.3</t>
  </si>
  <si>
    <t>http://www.greatlandofalaska.com/pictures/rivers/rivers/index.html</t>
  </si>
  <si>
    <t>B</t>
  </si>
  <si>
    <t>http://www.alaskatravel.com/alaska/douglas.html</t>
  </si>
  <si>
    <t xml:space="preserve">           0278</t>
  </si>
  <si>
    <t>FISHHOOK/WILLOW RD</t>
  </si>
  <si>
    <t xml:space="preserve">           0279</t>
  </si>
  <si>
    <t>LIBERTY FALLS CREEK</t>
  </si>
  <si>
    <t>MILE POINT 23.7</t>
  </si>
  <si>
    <t xml:space="preserve">           0281</t>
  </si>
  <si>
    <t>JACK RIVER</t>
  </si>
  <si>
    <t>CANTWELL ROAD</t>
  </si>
  <si>
    <t>MILE POINT 0.7</t>
  </si>
  <si>
    <t>03 Girder-Floorbeam</t>
  </si>
  <si>
    <t xml:space="preserve">           0283</t>
  </si>
  <si>
    <t>NOYES SLOUGH (ILLINOIS)</t>
  </si>
  <si>
    <t>ILLINOIS STREET</t>
  </si>
  <si>
    <t>MILE POINT 2.2</t>
  </si>
  <si>
    <t xml:space="preserve">           0284</t>
  </si>
  <si>
    <t>AMERICAN RIVER</t>
  </si>
  <si>
    <t>MILE POINT 10.5</t>
  </si>
  <si>
    <t xml:space="preserve">           0286</t>
  </si>
  <si>
    <t>DEADMAN CREEK</t>
  </si>
  <si>
    <t>MILE POINT 18.7</t>
  </si>
  <si>
    <t xml:space="preserve">           0287</t>
  </si>
  <si>
    <t>OLDS RIVER</t>
  </si>
  <si>
    <t>MILE POINT 19.5</t>
  </si>
  <si>
    <t xml:space="preserve">           0288</t>
  </si>
  <si>
    <t>TONSINA RIVER</t>
  </si>
  <si>
    <t>MILE POINT 19.2</t>
  </si>
  <si>
    <t xml:space="preserve">           0290</t>
  </si>
  <si>
    <t>EAST FORK TWIN CREEK</t>
  </si>
  <si>
    <t>MILE POINT 29.6</t>
  </si>
  <si>
    <t xml:space="preserve">           0291</t>
  </si>
  <si>
    <t>KALSIN CREEK</t>
  </si>
  <si>
    <t>MILE POINT 19.9</t>
  </si>
  <si>
    <t xml:space="preserve">           0292</t>
  </si>
  <si>
    <t>MYRTLE CREEK</t>
  </si>
  <si>
    <t>MILE POINT 22.8</t>
  </si>
  <si>
    <t xml:space="preserve">           0293</t>
  </si>
  <si>
    <t>PASS CREEK</t>
  </si>
  <si>
    <t>MILE POINT 172.7</t>
  </si>
  <si>
    <t xml:space="preserve">           0295</t>
  </si>
  <si>
    <t>NOYES SLOUGH (MINNIE ST)</t>
  </si>
  <si>
    <t>MINNIE STREET</t>
  </si>
  <si>
    <t xml:space="preserve">           0296</t>
  </si>
  <si>
    <t>ALDER CREEK</t>
  </si>
  <si>
    <t>MILE POINT 115.4</t>
  </si>
  <si>
    <t xml:space="preserve">           0297</t>
  </si>
  <si>
    <t>FORTY MILE RIVER</t>
  </si>
  <si>
    <t>MILE POINT 111.0</t>
  </si>
  <si>
    <t xml:space="preserve">           0298</t>
  </si>
  <si>
    <t>OBRIEN CREEK</t>
  </si>
  <si>
    <t>MILE POINT 111.7</t>
  </si>
  <si>
    <t xml:space="preserve">           0299</t>
  </si>
  <si>
    <t>WALKER FORK 40 MILE RIV</t>
  </si>
  <si>
    <t xml:space="preserve">           0300</t>
  </si>
  <si>
    <t>SINUK RIVER</t>
  </si>
  <si>
    <t>MILE POINT 25.863</t>
  </si>
  <si>
    <t xml:space="preserve">           0301</t>
  </si>
  <si>
    <t>KLAWOCK RIVER</t>
  </si>
  <si>
    <t>IRR:CRAIG/KLWK HWY</t>
  </si>
  <si>
    <t>MILE POINT 6.6</t>
  </si>
  <si>
    <t xml:space="preserve">           0302</t>
  </si>
  <si>
    <t>MILE POINT 174.1</t>
  </si>
  <si>
    <t xml:space="preserve">           0303</t>
  </si>
  <si>
    <t>OCONNOR CREEK</t>
  </si>
  <si>
    <t>GOLDSTREAM ROAD</t>
  </si>
  <si>
    <t>MILE POINT 9.2</t>
  </si>
  <si>
    <t xml:space="preserve">           0308</t>
  </si>
  <si>
    <t>SKAGWAY RIVER</t>
  </si>
  <si>
    <t>KLONDIKE HIGHWAY</t>
  </si>
  <si>
    <t>MILE POINT 1.8</t>
  </si>
  <si>
    <t xml:space="preserve">           0309</t>
  </si>
  <si>
    <t>TAIYA RIVER</t>
  </si>
  <si>
    <t>SKAGWAY/DYEA ROAD</t>
  </si>
  <si>
    <t>MILE POINT 7.1</t>
  </si>
  <si>
    <t xml:space="preserve">           0310</t>
  </si>
  <si>
    <t>PILGRIM RIVER</t>
  </si>
  <si>
    <t>IRR:NOME-TAYLOR RD</t>
  </si>
  <si>
    <t>MILE POINT 60.5</t>
  </si>
  <si>
    <t xml:space="preserve">           0311</t>
  </si>
  <si>
    <t>BEAR CREEK</t>
  </si>
  <si>
    <t>MILE POINT 233.8</t>
  </si>
  <si>
    <t xml:space="preserve">           0312</t>
  </si>
  <si>
    <t>JENNY M CREEK</t>
  </si>
  <si>
    <t>MILE POINT 20.1</t>
  </si>
  <si>
    <t xml:space="preserve">           0313</t>
  </si>
  <si>
    <t>PANGUINGUE CREEK</t>
  </si>
  <si>
    <t>MILE POINT 216.9</t>
  </si>
  <si>
    <t xml:space="preserve">           0317</t>
  </si>
  <si>
    <t>JULIUS CREEK</t>
  </si>
  <si>
    <t>MILE POINT 250.1</t>
  </si>
  <si>
    <t xml:space="preserve">           0319</t>
  </si>
  <si>
    <t>GRAND CENTRAL RIVER</t>
  </si>
  <si>
    <t>MILE POINT 35.5</t>
  </si>
  <si>
    <t xml:space="preserve">           0320</t>
  </si>
  <si>
    <t>NOME RIVER</t>
  </si>
  <si>
    <t>MILE POINT 2.6</t>
  </si>
  <si>
    <t xml:space="preserve">           0321</t>
  </si>
  <si>
    <t>NORTH FORK KING SOLOMON</t>
  </si>
  <si>
    <t>MILE POINT 134.2</t>
  </si>
  <si>
    <t xml:space="preserve">           0322</t>
  </si>
  <si>
    <t>COLUMBIA CREEK</t>
  </si>
  <si>
    <t>MILE POINT 122.9</t>
  </si>
  <si>
    <t xml:space="preserve">           0323</t>
  </si>
  <si>
    <t>PENNY RIVER</t>
  </si>
  <si>
    <t>MILE POINT 12.4</t>
  </si>
  <si>
    <t xml:space="preserve">           0324</t>
  </si>
  <si>
    <t>SNAKE RIVER</t>
  </si>
  <si>
    <t xml:space="preserve">           0325</t>
  </si>
  <si>
    <t>WEST FORK TOLOVANA RIVER</t>
  </si>
  <si>
    <t>MILE POINT 69.8</t>
  </si>
  <si>
    <t xml:space="preserve">           0327</t>
  </si>
  <si>
    <t>NO NAME CREEK</t>
  </si>
  <si>
    <t>HALIBUT POINT ROAD</t>
  </si>
  <si>
    <t>MILE POINT 6.558</t>
  </si>
  <si>
    <t>1 Concrete</t>
  </si>
  <si>
    <t xml:space="preserve">           0328</t>
  </si>
  <si>
    <t>GRANITE CREEK</t>
  </si>
  <si>
    <t>MILE POINT 4.3</t>
  </si>
  <si>
    <t xml:space="preserve">           0331</t>
  </si>
  <si>
    <t>COPPER RIV (FLAG PT WST)</t>
  </si>
  <si>
    <t>MILE POINT 26.7</t>
  </si>
  <si>
    <t xml:space="preserve">           0332</t>
  </si>
  <si>
    <t>COPPER RIV (RND ISLAND)</t>
  </si>
  <si>
    <t>MILE POINT 27.6</t>
  </si>
  <si>
    <t xml:space="preserve">           0333</t>
  </si>
  <si>
    <t>COPPER DELTA</t>
  </si>
  <si>
    <t>MILE POINT 33.7</t>
  </si>
  <si>
    <t xml:space="preserve">           0334</t>
  </si>
  <si>
    <t>MILE POINT 34.6</t>
  </si>
  <si>
    <t xml:space="preserve">           0336</t>
  </si>
  <si>
    <t>MILE POINT 35.6</t>
  </si>
  <si>
    <t xml:space="preserve">           0339</t>
  </si>
  <si>
    <t>MILE POINT 36.2</t>
  </si>
  <si>
    <t xml:space="preserve">           0340</t>
  </si>
  <si>
    <t>MILE POINT 36.5</t>
  </si>
  <si>
    <t xml:space="preserve">           0342</t>
  </si>
  <si>
    <t>MILE POINT 37.0</t>
  </si>
  <si>
    <t xml:space="preserve">           0344</t>
  </si>
  <si>
    <t>MILE POINT 37.6</t>
  </si>
  <si>
    <t xml:space="preserve">           0345</t>
  </si>
  <si>
    <t>MILE POINT 37.9</t>
  </si>
  <si>
    <t xml:space="preserve">           0347</t>
  </si>
  <si>
    <t>BONANZA CHANNEL</t>
  </si>
  <si>
    <t>MILE POINT 31.6</t>
  </si>
  <si>
    <t xml:space="preserve">           0348</t>
  </si>
  <si>
    <t>SCOTT GLACIER NO  1</t>
  </si>
  <si>
    <t>MILE POINT 7.5</t>
  </si>
  <si>
    <t xml:space="preserve">           0349</t>
  </si>
  <si>
    <t>SCOTT GLACIER NO  2</t>
  </si>
  <si>
    <t>MILE POINT 7.6</t>
  </si>
  <si>
    <t xml:space="preserve">           0350</t>
  </si>
  <si>
    <t>SCOTT GLACIER NO  3</t>
  </si>
  <si>
    <t>MILE POINT 8.1</t>
  </si>
  <si>
    <t xml:space="preserve">           0351</t>
  </si>
  <si>
    <t>SCOTT GLACIER NO  4</t>
  </si>
  <si>
    <t>MILE POINT 8.5</t>
  </si>
  <si>
    <t xml:space="preserve">           0352</t>
  </si>
  <si>
    <t>SCOTT GLACIER NO  5</t>
  </si>
  <si>
    <t xml:space="preserve">           0353</t>
  </si>
  <si>
    <t>FISH CREEK</t>
  </si>
  <si>
    <t>NORTH DOUGLAS ROAD</t>
  </si>
  <si>
    <t>MILE POINT 7.3</t>
  </si>
  <si>
    <t xml:space="preserve">           0355</t>
  </si>
  <si>
    <t>BIRCH CREEK</t>
  </si>
  <si>
    <t>IRR:STEESE HIGHWAY</t>
  </si>
  <si>
    <t>MILE POINT 141.384</t>
  </si>
  <si>
    <t xml:space="preserve">           0356</t>
  </si>
  <si>
    <t>SOLOMON RIVER</t>
  </si>
  <si>
    <t>MILE POINT 41.0</t>
  </si>
  <si>
    <t xml:space="preserve">           0357</t>
  </si>
  <si>
    <t>GOLDSTREAM CREEK</t>
  </si>
  <si>
    <t>SHEEP CR ROAD</t>
  </si>
  <si>
    <t>MILE POINT 4.9</t>
  </si>
  <si>
    <t xml:space="preserve">           0358</t>
  </si>
  <si>
    <t>MOOSE CREEK</t>
  </si>
  <si>
    <t xml:space="preserve">           0359</t>
  </si>
  <si>
    <t>SPINACH CREEK</t>
  </si>
  <si>
    <t xml:space="preserve">           0360</t>
  </si>
  <si>
    <t>BIG LAKE ROAD</t>
  </si>
  <si>
    <t>MILE POINT 5.0</t>
  </si>
  <si>
    <t xml:space="preserve">           0367</t>
  </si>
  <si>
    <t>SHERIDAN GLACIER E CHANL</t>
  </si>
  <si>
    <t>MILE POINT 16.3</t>
  </si>
  <si>
    <t xml:space="preserve">           0380</t>
  </si>
  <si>
    <t>KING SOLOMON CREEK</t>
  </si>
  <si>
    <t>MILE POINT 130.0</t>
  </si>
  <si>
    <t xml:space="preserve">           0381</t>
  </si>
  <si>
    <t>EYAK RIVER</t>
  </si>
  <si>
    <t>MILE POINT 5.7</t>
  </si>
  <si>
    <t>01 Slab</t>
  </si>
  <si>
    <t xml:space="preserve">           0383</t>
  </si>
  <si>
    <t>PETERSON CREEK</t>
  </si>
  <si>
    <t>DOTSON LANDING RD</t>
  </si>
  <si>
    <t>MILE POINT 0.3</t>
  </si>
  <si>
    <t xml:space="preserve">           0385</t>
  </si>
  <si>
    <t>SALT CREEK</t>
  </si>
  <si>
    <t>MILE POINT 9.6</t>
  </si>
  <si>
    <t xml:space="preserve">           0386</t>
  </si>
  <si>
    <t>FELTON CREEK</t>
  </si>
  <si>
    <t xml:space="preserve">           0387</t>
  </si>
  <si>
    <t>CHILKOOT RIVER</t>
  </si>
  <si>
    <t>LUTAK SPUR</t>
  </si>
  <si>
    <t>MILE POINT 4.8</t>
  </si>
  <si>
    <t>Haines Borough</t>
  </si>
  <si>
    <t xml:space="preserve">           0388</t>
  </si>
  <si>
    <t>OHMER CREEK</t>
  </si>
  <si>
    <t>MITKOF HIGHWAY</t>
  </si>
  <si>
    <t>MILE POINT 20.2</t>
  </si>
  <si>
    <t xml:space="preserve">           0390</t>
  </si>
  <si>
    <t>CHENA RIVER (CUSHMAN)</t>
  </si>
  <si>
    <t>ILLINOIS/CUSHMAN</t>
  </si>
  <si>
    <t>MILE POINT 3.3</t>
  </si>
  <si>
    <t xml:space="preserve">           0391</t>
  </si>
  <si>
    <t>CAMPBELL CREEK, DIMOND</t>
  </si>
  <si>
    <t>DIMOND BLVD</t>
  </si>
  <si>
    <t>MILE POINT 2.4</t>
  </si>
  <si>
    <t>Anchorage Borough</t>
  </si>
  <si>
    <t xml:space="preserve">           0392</t>
  </si>
  <si>
    <t>CHATANIKA RIVER</t>
  </si>
  <si>
    <t>MILE POINT 37.3</t>
  </si>
  <si>
    <t xml:space="preserve">           0395</t>
  </si>
  <si>
    <t>ALAGANIK SLOUGH</t>
  </si>
  <si>
    <t>MILE POINT 22.3</t>
  </si>
  <si>
    <t xml:space="preserve">           0396</t>
  </si>
  <si>
    <t>DECEPTION CREEK</t>
  </si>
  <si>
    <t>MILE POINT 30.4</t>
  </si>
  <si>
    <t xml:space="preserve">           0397</t>
  </si>
  <si>
    <t>KUSKULANA RIVER</t>
  </si>
  <si>
    <t>MILE POINT 50.6</t>
  </si>
  <si>
    <t>09 Truss-Deck</t>
  </si>
  <si>
    <t xml:space="preserve">           0398</t>
  </si>
  <si>
    <t>KUZITRIN RIVER</t>
  </si>
  <si>
    <t>MILE POINT 67.8</t>
  </si>
  <si>
    <t xml:space="preserve">           0399</t>
  </si>
  <si>
    <t>KING SALMON CREEK</t>
  </si>
  <si>
    <t>IRR:NKNK-KNG SALMN</t>
  </si>
  <si>
    <t>MILE POINT 13.0</t>
  </si>
  <si>
    <t>Bristol Bay</t>
  </si>
  <si>
    <t xml:space="preserve">           0400</t>
  </si>
  <si>
    <t>LEADER CREEK</t>
  </si>
  <si>
    <t xml:space="preserve">           0401</t>
  </si>
  <si>
    <t>PETERSVILLE ROAD</t>
  </si>
  <si>
    <t xml:space="preserve">           0402</t>
  </si>
  <si>
    <t>PAULS CREEK</t>
  </si>
  <si>
    <t>MILE POINT 9.4</t>
  </si>
  <si>
    <t xml:space="preserve">           0403</t>
  </si>
  <si>
    <t>PORTAGE CR OVERFLOW NO 1</t>
  </si>
  <si>
    <t>PORTAGE GLACIER RD</t>
  </si>
  <si>
    <t xml:space="preserve">           0404</t>
  </si>
  <si>
    <t>PORTAGE CR OVERFLOW NO 2</t>
  </si>
  <si>
    <t>MILE POINT 3.5</t>
  </si>
  <si>
    <t xml:space="preserve">           0405</t>
  </si>
  <si>
    <t>PORTAGE CR OVERFLOW NO 3</t>
  </si>
  <si>
    <t>MILE POINT 4.1</t>
  </si>
  <si>
    <t xml:space="preserve">           0406</t>
  </si>
  <si>
    <t>SCOTT GLACIER NO  6</t>
  </si>
  <si>
    <t>MILE POINT 9.5</t>
  </si>
  <si>
    <t xml:space="preserve">           0407</t>
  </si>
  <si>
    <t>SCOTT GLACIER NO  7</t>
  </si>
  <si>
    <t>MILE POINT 9.7</t>
  </si>
  <si>
    <t xml:space="preserve">           0408</t>
  </si>
  <si>
    <t>SCOTT GLACIER NO  8</t>
  </si>
  <si>
    <t>MILE POINT 10.0</t>
  </si>
  <si>
    <t xml:space="preserve">           0409</t>
  </si>
  <si>
    <t>SCOTT GLACIER NO  9</t>
  </si>
  <si>
    <t>MILE POINT 10.4</t>
  </si>
  <si>
    <t xml:space="preserve">           0410</t>
  </si>
  <si>
    <t>SCOTT GLACIER NO 10</t>
  </si>
  <si>
    <t>MILE POINT 10.8</t>
  </si>
  <si>
    <t xml:space="preserve">           0411</t>
  </si>
  <si>
    <t>SCOTT GLACIER NO 11</t>
  </si>
  <si>
    <t>MILE POINT 11.0</t>
  </si>
  <si>
    <t xml:space="preserve">           0414</t>
  </si>
  <si>
    <t>FIRST WATERFALL CREEK</t>
  </si>
  <si>
    <t>NORTH TONGASS HWY</t>
  </si>
  <si>
    <t>MILE POINT 13.9</t>
  </si>
  <si>
    <t xml:space="preserve">           0415</t>
  </si>
  <si>
    <t>SECOND WATERFALL CREEK</t>
  </si>
  <si>
    <t>MILE POINT 14.5</t>
  </si>
  <si>
    <t xml:space="preserve">           0418</t>
  </si>
  <si>
    <t>THANE ROAD</t>
  </si>
  <si>
    <t xml:space="preserve">           0419</t>
  </si>
  <si>
    <t>GOLD RUN CREEK</t>
  </si>
  <si>
    <t>MILE POINT 52.6</t>
  </si>
  <si>
    <t xml:space="preserve">           0421</t>
  </si>
  <si>
    <t>FEATHER RIVER</t>
  </si>
  <si>
    <t>IRR:NOME TELLER RD</t>
  </si>
  <si>
    <t xml:space="preserve">           0422</t>
  </si>
  <si>
    <t>TISUK RIVER</t>
  </si>
  <si>
    <t>MILE POINT 46.8</t>
  </si>
  <si>
    <t xml:space="preserve">           0423</t>
  </si>
  <si>
    <t>ELDORADO CREEK</t>
  </si>
  <si>
    <t>MILE POINT 46.1</t>
  </si>
  <si>
    <t xml:space="preserve">           0424</t>
  </si>
  <si>
    <t>CHISANA RIVER</t>
  </si>
  <si>
    <t>IRR:NORTHWAY ROAD</t>
  </si>
  <si>
    <t xml:space="preserve">           0425</t>
  </si>
  <si>
    <t>CHICKALOON RIVER NO. 1</t>
  </si>
  <si>
    <t>IRR:CHICKALOON FRK</t>
  </si>
  <si>
    <t xml:space="preserve">           0426</t>
  </si>
  <si>
    <t>CHICKALOON RIVER NO. 2</t>
  </si>
  <si>
    <t>MILE POINT 1.1</t>
  </si>
  <si>
    <t xml:space="preserve">           0427</t>
  </si>
  <si>
    <t>NINILCHIK RIVER</t>
  </si>
  <si>
    <t>NINILCHIK ROAD</t>
  </si>
  <si>
    <t xml:space="preserve">           0429</t>
  </si>
  <si>
    <t>BLIND RIVER</t>
  </si>
  <si>
    <t>CRYSTAL LK HTCH RD</t>
  </si>
  <si>
    <t>MILE POINT 0.1</t>
  </si>
  <si>
    <t xml:space="preserve">           0430</t>
  </si>
  <si>
    <t>FAITH CREEK</t>
  </si>
  <si>
    <t xml:space="preserve">           0431</t>
  </si>
  <si>
    <t>CROOKED CREEK</t>
  </si>
  <si>
    <t>MILE POINT 122.3</t>
  </si>
  <si>
    <t xml:space="preserve">           0432</t>
  </si>
  <si>
    <t>SAWMILL CREEK</t>
  </si>
  <si>
    <t>SAWMILL CR ROAD</t>
  </si>
  <si>
    <t>MILE POINT 5.6</t>
  </si>
  <si>
    <t xml:space="preserve">           0433</t>
  </si>
  <si>
    <t>BARABARA CREEK</t>
  </si>
  <si>
    <t>IRR:JAKOLOF BAY RD</t>
  </si>
  <si>
    <t>MILE POINT 4.4</t>
  </si>
  <si>
    <t xml:space="preserve">           0440</t>
  </si>
  <si>
    <t>TOLOVANA RIVER</t>
  </si>
  <si>
    <t>MILE POINT 54.6</t>
  </si>
  <si>
    <t xml:space="preserve">           0441</t>
  </si>
  <si>
    <t>MOSQUITO FORK</t>
  </si>
  <si>
    <t>MILE POINT 63.2</t>
  </si>
  <si>
    <t xml:space="preserve">           0442</t>
  </si>
  <si>
    <t>WEST FORK DENNISON RIVER</t>
  </si>
  <si>
    <t>MILE POINT 48.1</t>
  </si>
  <si>
    <t xml:space="preserve">           0444</t>
  </si>
  <si>
    <t>SALMON RIVER</t>
  </si>
  <si>
    <t>GUSTAVUS AIRPORT R</t>
  </si>
  <si>
    <t>MILE POINT 1.5</t>
  </si>
  <si>
    <t xml:space="preserve">           0455</t>
  </si>
  <si>
    <t>ANCHORAGE PORT ACCESS</t>
  </si>
  <si>
    <t>LOOP RD/C STREET</t>
  </si>
  <si>
    <t xml:space="preserve">           0460</t>
  </si>
  <si>
    <t>MILE POINT13.2</t>
  </si>
  <si>
    <t xml:space="preserve">           0461</t>
  </si>
  <si>
    <t>OTTER CREEK</t>
  </si>
  <si>
    <t>HAPPY CREEK ROAD</t>
  </si>
  <si>
    <t>MILE POINT 7.2 IDITAROD</t>
  </si>
  <si>
    <t xml:space="preserve">           0462</t>
  </si>
  <si>
    <t>TATALINA RIVER</t>
  </si>
  <si>
    <t>STERLING L/OPHIR</t>
  </si>
  <si>
    <t>MILE POINT 12.5</t>
  </si>
  <si>
    <t xml:space="preserve">           0463</t>
  </si>
  <si>
    <t>TAKOTNA RIVER</t>
  </si>
  <si>
    <t xml:space="preserve">           0464</t>
  </si>
  <si>
    <t>YANKEE CREEK</t>
  </si>
  <si>
    <t>MILE POINT 35.2</t>
  </si>
  <si>
    <t xml:space="preserve">           0466</t>
  </si>
  <si>
    <t>CALIFORNIA CREEK</t>
  </si>
  <si>
    <t>MILE POINT 37.1</t>
  </si>
  <si>
    <t xml:space="preserve">           0467</t>
  </si>
  <si>
    <t>GANES CREEK</t>
  </si>
  <si>
    <t xml:space="preserve">           0470</t>
  </si>
  <si>
    <t>SMALL CREEK</t>
  </si>
  <si>
    <t xml:space="preserve">           0473</t>
  </si>
  <si>
    <t>GOLD CREEK</t>
  </si>
  <si>
    <t>IRR: AIRFIELD RD</t>
  </si>
  <si>
    <t>MILE POINT 1.0</t>
  </si>
  <si>
    <t xml:space="preserve">           0478</t>
  </si>
  <si>
    <t xml:space="preserve">           0481</t>
  </si>
  <si>
    <t>HARRIS RIVER</t>
  </si>
  <si>
    <t>CRAIG/KLAWOCK/HOLL</t>
  </si>
  <si>
    <t>MILE POINT 19.4</t>
  </si>
  <si>
    <t xml:space="preserve">           0482</t>
  </si>
  <si>
    <t>MAYBESO CREEK</t>
  </si>
  <si>
    <t>MILE POINT 28.2</t>
  </si>
  <si>
    <t xml:space="preserve">           0484</t>
  </si>
  <si>
    <t>CHINKELEYES CREEK</t>
  </si>
  <si>
    <t>WILLIAMSPORT/PILE</t>
  </si>
  <si>
    <t>Dillingham</t>
  </si>
  <si>
    <t xml:space="preserve">           0485</t>
  </si>
  <si>
    <t>SPRUCE CREEK</t>
  </si>
  <si>
    <t>MILE POINT 42.2</t>
  </si>
  <si>
    <t xml:space="preserve">           0496</t>
  </si>
  <si>
    <t xml:space="preserve">           0501</t>
  </si>
  <si>
    <t>SCOTTIE CREEK</t>
  </si>
  <si>
    <t>ALASKA HIGHWAY</t>
  </si>
  <si>
    <t>MILE POINT 2.0</t>
  </si>
  <si>
    <t xml:space="preserve">           0503</t>
  </si>
  <si>
    <t>GARDINER CREEK</t>
  </si>
  <si>
    <t>MILE POINT 24.2</t>
  </si>
  <si>
    <t xml:space="preserve">           0504</t>
  </si>
  <si>
    <t>BEAVER CREEK</t>
  </si>
  <si>
    <t>MILE POINT 44.9</t>
  </si>
  <si>
    <t xml:space="preserve">           0505</t>
  </si>
  <si>
    <t>TANANA RIVER</t>
  </si>
  <si>
    <t>MILE POINT 79.1</t>
  </si>
  <si>
    <t xml:space="preserve">           0506</t>
  </si>
  <si>
    <t>TOK RIVER</t>
  </si>
  <si>
    <t>MILE POINT 85.2</t>
  </si>
  <si>
    <t xml:space="preserve">           0507</t>
  </si>
  <si>
    <t>YERRICK CREEK</t>
  </si>
  <si>
    <t xml:space="preserve">           0508</t>
  </si>
  <si>
    <t>CATHEDRAL RAPIDS NO 1</t>
  </si>
  <si>
    <t>MILE POINT 114.1</t>
  </si>
  <si>
    <t xml:space="preserve">           0509</t>
  </si>
  <si>
    <t>ROBERTSON RIVER</t>
  </si>
  <si>
    <t>MILE POINT 123.2</t>
  </si>
  <si>
    <t xml:space="preserve">           0510</t>
  </si>
  <si>
    <t>CATHEDRAL RAPIDS NO 2</t>
  </si>
  <si>
    <t>MILE POINT 114.6</t>
  </si>
  <si>
    <t xml:space="preserve">           0511</t>
  </si>
  <si>
    <t>CATHEDRAL RAPIDS NO 3</t>
  </si>
  <si>
    <t>MILE POINT 114.9</t>
  </si>
  <si>
    <t xml:space="preserve">           0513</t>
  </si>
  <si>
    <t>MILE POINT 133.2</t>
  </si>
  <si>
    <t xml:space="preserve">           0514</t>
  </si>
  <si>
    <t>CHIEF CREEK</t>
  </si>
  <si>
    <t>MILE POINT 134.6</t>
  </si>
  <si>
    <t xml:space="preserve">           0515</t>
  </si>
  <si>
    <t>BERRY CREEK</t>
  </si>
  <si>
    <t>MILE POINT 147.3</t>
  </si>
  <si>
    <t xml:space="preserve">           0516</t>
  </si>
  <si>
    <t>SEARS CREEK</t>
  </si>
  <si>
    <t>MILE POINT 150.2</t>
  </si>
  <si>
    <t xml:space="preserve">           0517</t>
  </si>
  <si>
    <t>DRY CREEK</t>
  </si>
  <si>
    <t>MILE POINT 153.8</t>
  </si>
  <si>
    <t xml:space="preserve">           0518</t>
  </si>
  <si>
    <t>JOHNSON RIVER</t>
  </si>
  <si>
    <t>MILE POINT 156.1</t>
  </si>
  <si>
    <t xml:space="preserve">           0519</t>
  </si>
  <si>
    <t>LITTLE GERSTLE RIVER</t>
  </si>
  <si>
    <t>MILE POINT 164.1</t>
  </si>
  <si>
    <t xml:space="preserve">           0520</t>
  </si>
  <si>
    <t>GERSTLE RIVER</t>
  </si>
  <si>
    <t>MILE POINT 168.3</t>
  </si>
  <si>
    <t xml:space="preserve">           0521</t>
  </si>
  <si>
    <t>MILE POINT 179.6</t>
  </si>
  <si>
    <t xml:space="preserve">           0524</t>
  </si>
  <si>
    <t>TANANA RIVER BIG DELTA</t>
  </si>
  <si>
    <t>RICHARDSON HIGHWAY</t>
  </si>
  <si>
    <t>MILE POINT 277.9</t>
  </si>
  <si>
    <t xml:space="preserve">           0525</t>
  </si>
  <si>
    <t>SHAW CREEK</t>
  </si>
  <si>
    <t>MILE POINT 289.0</t>
  </si>
  <si>
    <t xml:space="preserve">           0526</t>
  </si>
  <si>
    <t>BANNER CREEK</t>
  </si>
  <si>
    <t>MILE POINT 297.4</t>
  </si>
  <si>
    <t xml:space="preserve">           0527</t>
  </si>
  <si>
    <t>SALCHA RIVER</t>
  </si>
  <si>
    <t>MILE POINT 324.7</t>
  </si>
  <si>
    <t xml:space="preserve">           0528</t>
  </si>
  <si>
    <t>CLEAR CREEK</t>
  </si>
  <si>
    <t>MILE POINT 325.4</t>
  </si>
  <si>
    <t xml:space="preserve">           0529</t>
  </si>
  <si>
    <t>MUNSONS SLOUGH</t>
  </si>
  <si>
    <t>MILE POINT 326.1</t>
  </si>
  <si>
    <t xml:space="preserve">           0530</t>
  </si>
  <si>
    <t>LITTLE SALCHA RIVER</t>
  </si>
  <si>
    <t>MILE POINT 329.1</t>
  </si>
  <si>
    <t xml:space="preserve">           0531</t>
  </si>
  <si>
    <t>MOOSE CREEK EAST BOUND</t>
  </si>
  <si>
    <t>MILE POINT 345.9</t>
  </si>
  <si>
    <t xml:space="preserve">           0532</t>
  </si>
  <si>
    <t>CHENA RIVER (N HALL ST)</t>
  </si>
  <si>
    <t>WENDELL STREET</t>
  </si>
  <si>
    <t>MILE POINT 1.2</t>
  </si>
  <si>
    <t xml:space="preserve">           0534</t>
  </si>
  <si>
    <t>SHIP CREEK</t>
  </si>
  <si>
    <t>GLENN HIGHWAY</t>
  </si>
  <si>
    <t xml:space="preserve">           0535</t>
  </si>
  <si>
    <t>EAGLE RIVER NORTH BOUND</t>
  </si>
  <si>
    <t>MILE POINT 11.6</t>
  </si>
  <si>
    <t xml:space="preserve">           0536</t>
  </si>
  <si>
    <t>PETERS CREEK</t>
  </si>
  <si>
    <t>OLD GLENN, EAGLE R</t>
  </si>
  <si>
    <t>MILE POINT 7.4</t>
  </si>
  <si>
    <t xml:space="preserve">           0538</t>
  </si>
  <si>
    <t>GOAT CREEK</t>
  </si>
  <si>
    <t>OLD GLENN, PALMER</t>
  </si>
  <si>
    <t>MILE POINT 6.2</t>
  </si>
  <si>
    <t xml:space="preserve">           0539</t>
  </si>
  <si>
    <t>KNIK RIVER</t>
  </si>
  <si>
    <t>MILE POINT 8.7</t>
  </si>
  <si>
    <t xml:space="preserve">           0541</t>
  </si>
  <si>
    <t>MILE POINT 47.3</t>
  </si>
  <si>
    <t xml:space="preserve">           0542</t>
  </si>
  <si>
    <t>ESKA CREEK</t>
  </si>
  <si>
    <t>MILE POINT 53.4</t>
  </si>
  <si>
    <t xml:space="preserve">           0543</t>
  </si>
  <si>
    <t>MILE POINT 55.0</t>
  </si>
  <si>
    <t xml:space="preserve">           0544</t>
  </si>
  <si>
    <t>KING RIVER</t>
  </si>
  <si>
    <t>MILE POINT 59.1</t>
  </si>
  <si>
    <t xml:space="preserve">           0545</t>
  </si>
  <si>
    <t>CHICKALOON RIVER</t>
  </si>
  <si>
    <t>MILE POINT 70.5</t>
  </si>
  <si>
    <t xml:space="preserve">           0546</t>
  </si>
  <si>
    <t>PURINTON CREEK</t>
  </si>
  <si>
    <t>MILE POINT 81.6</t>
  </si>
  <si>
    <t xml:space="preserve">           0547</t>
  </si>
  <si>
    <t>HICKS CREEK</t>
  </si>
  <si>
    <t>MILE POINT 88.9</t>
  </si>
  <si>
    <t>6 Highway-waterway</t>
  </si>
  <si>
    <t xml:space="preserve">           0549</t>
  </si>
  <si>
    <t>LITTLE NELCHINA RIVER</t>
  </si>
  <si>
    <t>GLENN HWY SPUR</t>
  </si>
  <si>
    <t>MP 137.6 AK STATE DIV PKS</t>
  </si>
  <si>
    <t xml:space="preserve">           0551</t>
  </si>
  <si>
    <t>MENDELTNA CREEK</t>
  </si>
  <si>
    <t>MILE POINT 144.1</t>
  </si>
  <si>
    <t xml:space="preserve">           0552</t>
  </si>
  <si>
    <t>TOLSONA CREEK</t>
  </si>
  <si>
    <t>MILE POINT 163.9</t>
  </si>
  <si>
    <t xml:space="preserve">           0556</t>
  </si>
  <si>
    <t>VALDEZ GLACIER STREAM</t>
  </si>
  <si>
    <t xml:space="preserve">           0557</t>
  </si>
  <si>
    <t>LOWE RIVER LOWER CROSS</t>
  </si>
  <si>
    <t>MILE POINT 18.8</t>
  </si>
  <si>
    <t xml:space="preserve">           0558</t>
  </si>
  <si>
    <t>LOWE RIVER UPPER CROSS</t>
  </si>
  <si>
    <t>MILE POINT 20.3</t>
  </si>
  <si>
    <t xml:space="preserve">           0559</t>
  </si>
  <si>
    <t>MILE POINT 22.5</t>
  </si>
  <si>
    <t xml:space="preserve">           0564</t>
  </si>
  <si>
    <t>TSAINA RIVER</t>
  </si>
  <si>
    <t>MILE POINT 41.5</t>
  </si>
  <si>
    <t xml:space="preserve">           0565</t>
  </si>
  <si>
    <t>STUART CREEK</t>
  </si>
  <si>
    <t xml:space="preserve">           0569</t>
  </si>
  <si>
    <t>MILE POINT 83.1</t>
  </si>
  <si>
    <t xml:space="preserve">           0570</t>
  </si>
  <si>
    <t>SQUIRREL CREEK</t>
  </si>
  <si>
    <t>MILE POINT 83.5</t>
  </si>
  <si>
    <t xml:space="preserve">           0572</t>
  </si>
  <si>
    <t>KLUTINA RIVER</t>
  </si>
  <si>
    <t>IRR:OLD ALIGN RICH</t>
  </si>
  <si>
    <t xml:space="preserve">           0573</t>
  </si>
  <si>
    <t>TAZLINA RIVER</t>
  </si>
  <si>
    <t>MILE POINT 113.4</t>
  </si>
  <si>
    <t xml:space="preserve">           0574</t>
  </si>
  <si>
    <t>GULKANA RIVER</t>
  </si>
  <si>
    <t>MILE POINT 129.8</t>
  </si>
  <si>
    <t xml:space="preserve">           0575</t>
  </si>
  <si>
    <t>SOURDOUGH CREEK</t>
  </si>
  <si>
    <t>MILE POINT 150.5</t>
  </si>
  <si>
    <t xml:space="preserve">           0577</t>
  </si>
  <si>
    <t>ONE MILE CREEK</t>
  </si>
  <si>
    <t>MILE POINT 187.5</t>
  </si>
  <si>
    <t xml:space="preserve">           0578</t>
  </si>
  <si>
    <t>GUNN CREEK</t>
  </si>
  <si>
    <t>MILE POINT 199.5</t>
  </si>
  <si>
    <t xml:space="preserve">           0579</t>
  </si>
  <si>
    <t>PHELAN CREEK</t>
  </si>
  <si>
    <t>MILE POINT 204.3</t>
  </si>
  <si>
    <t xml:space="preserve">           0580</t>
  </si>
  <si>
    <t>MCCALLUM CREEK</t>
  </si>
  <si>
    <t>MILE POINT 205.2</t>
  </si>
  <si>
    <t xml:space="preserve">           0581</t>
  </si>
  <si>
    <t>UPPER MILLER CREEK</t>
  </si>
  <si>
    <t>MILE POINT 217.9</t>
  </si>
  <si>
    <t xml:space="preserve">           0582</t>
  </si>
  <si>
    <t>LOWER MILLER CREEK</t>
  </si>
  <si>
    <t>MILE POINT 219.5</t>
  </si>
  <si>
    <t xml:space="preserve">           0583</t>
  </si>
  <si>
    <t>CASTNER CREEK</t>
  </si>
  <si>
    <t>MILE POINT 219.9</t>
  </si>
  <si>
    <t xml:space="preserve">           0584</t>
  </si>
  <si>
    <t>TRIMS CREEK</t>
  </si>
  <si>
    <t>MILE POINT 221.6</t>
  </si>
  <si>
    <t xml:space="preserve">           0585</t>
  </si>
  <si>
    <t>MICHAEL CREEK</t>
  </si>
  <si>
    <t>MILE POINT 223.6</t>
  </si>
  <si>
    <t xml:space="preserve">           0586</t>
  </si>
  <si>
    <t>FLOOD CREEK</t>
  </si>
  <si>
    <t>MILE POINT 223.9</t>
  </si>
  <si>
    <t xml:space="preserve">           0587</t>
  </si>
  <si>
    <t>WHISTLER CREEK</t>
  </si>
  <si>
    <t>MILE POINT 225.8</t>
  </si>
  <si>
    <t xml:space="preserve">           0588</t>
  </si>
  <si>
    <t>BOULDER CREEK</t>
  </si>
  <si>
    <t>MILE POINT 226.5</t>
  </si>
  <si>
    <t xml:space="preserve">           0589</t>
  </si>
  <si>
    <t>LOWER SUZY Q CREEK</t>
  </si>
  <si>
    <t>MILE POINT 227.3</t>
  </si>
  <si>
    <t xml:space="preserve">           0590</t>
  </si>
  <si>
    <t>GUNNY SACK CREEK</t>
  </si>
  <si>
    <t>MILE POINT 229.7</t>
  </si>
  <si>
    <t xml:space="preserve">           0591</t>
  </si>
  <si>
    <t>ONEMILE CREEK</t>
  </si>
  <si>
    <t>MILE POINT 231.1</t>
  </si>
  <si>
    <t xml:space="preserve">           0592</t>
  </si>
  <si>
    <t>DARLING CREEK</t>
  </si>
  <si>
    <t xml:space="preserve">           0593</t>
  </si>
  <si>
    <t>MILE POINT 236.1</t>
  </si>
  <si>
    <t xml:space="preserve">           0594</t>
  </si>
  <si>
    <t>RUBY CREEK</t>
  </si>
  <si>
    <t>MILE POINT 237.5</t>
  </si>
  <si>
    <t xml:space="preserve">           0595</t>
  </si>
  <si>
    <t>JARVIS CREEK</t>
  </si>
  <si>
    <t>MILE POINT 267.6</t>
  </si>
  <si>
    <t xml:space="preserve">           0596</t>
  </si>
  <si>
    <t>RESURRECTION RIVER NO 1</t>
  </si>
  <si>
    <t>SEWARD HIGHWAY</t>
  </si>
  <si>
    <t>MILE POINT 2.8</t>
  </si>
  <si>
    <t xml:space="preserve">           0597</t>
  </si>
  <si>
    <t>RESURRECTION RIVER NO 2</t>
  </si>
  <si>
    <t>MILE POINT 3.0</t>
  </si>
  <si>
    <t xml:space="preserve">           0598</t>
  </si>
  <si>
    <t>RESURRECTION RIVER NO 3</t>
  </si>
  <si>
    <t>MILE POINT 3.1</t>
  </si>
  <si>
    <t xml:space="preserve">           0599</t>
  </si>
  <si>
    <t>CLEAR CREEK (SEWARD HWY)</t>
  </si>
  <si>
    <t>MILE POINT 3.8</t>
  </si>
  <si>
    <t xml:space="preserve">           0600</t>
  </si>
  <si>
    <t>SALMON CREEK</t>
  </si>
  <si>
    <t>MILE POINT 6.0</t>
  </si>
  <si>
    <t xml:space="preserve">           0601</t>
  </si>
  <si>
    <t xml:space="preserve">           0603</t>
  </si>
  <si>
    <t>SNOW RIVER WEST CHANNEL</t>
  </si>
  <si>
    <t>MILE POINT 17.0</t>
  </si>
  <si>
    <t xml:space="preserve">           0605</t>
  </si>
  <si>
    <t>SNOW RIVER CNTR CHANNEL</t>
  </si>
  <si>
    <t>MILE POINT 17.5</t>
  </si>
  <si>
    <t xml:space="preserve">           0607</t>
  </si>
  <si>
    <t>VICTOR CREEK</t>
  </si>
  <si>
    <t xml:space="preserve">           0608</t>
  </si>
  <si>
    <t>PTARMIGAN CREEK</t>
  </si>
  <si>
    <t>MILE POINT 22.9</t>
  </si>
  <si>
    <t xml:space="preserve">           0609</t>
  </si>
  <si>
    <t>FALLS CREEK</t>
  </si>
  <si>
    <t>MILE POINT 24.8</t>
  </si>
  <si>
    <t xml:space="preserve">           0610</t>
  </si>
  <si>
    <t>TRAIL RIVER</t>
  </si>
  <si>
    <t>MILE POINT 25.1</t>
  </si>
  <si>
    <t xml:space="preserve">           0615</t>
  </si>
  <si>
    <t>EAST FORK SIX MILE CREEK</t>
  </si>
  <si>
    <t>MILE POINT 60.7</t>
  </si>
  <si>
    <t xml:space="preserve">           0616</t>
  </si>
  <si>
    <t>MILE POINT 62.5</t>
  </si>
  <si>
    <t xml:space="preserve">           0620</t>
  </si>
  <si>
    <t>INGRAM CREEK</t>
  </si>
  <si>
    <t>MILE POINT 74.3</t>
  </si>
  <si>
    <t xml:space="preserve">           0627</t>
  </si>
  <si>
    <t>PLACER RIVER OVERFLOW</t>
  </si>
  <si>
    <t>MILE POINT 77.0</t>
  </si>
  <si>
    <t xml:space="preserve">           0629</t>
  </si>
  <si>
    <t>PLACER RIVER MAIN CROSS</t>
  </si>
  <si>
    <t>MILE POINT 77.5</t>
  </si>
  <si>
    <t xml:space="preserve">           0630</t>
  </si>
  <si>
    <t>PORTAGE CREEK NO 1</t>
  </si>
  <si>
    <t>MILE POINT 78.1</t>
  </si>
  <si>
    <t xml:space="preserve">           0631</t>
  </si>
  <si>
    <t>PORTAGE CREEK NO 2</t>
  </si>
  <si>
    <t>MILE POINT 78.6</t>
  </si>
  <si>
    <t xml:space="preserve">           0634</t>
  </si>
  <si>
    <t>TWENTY MILE RIVER</t>
  </si>
  <si>
    <t>MILE POINT 79.9</t>
  </si>
  <si>
    <t xml:space="preserve">           0636</t>
  </si>
  <si>
    <t>MILE POINT 83.4</t>
  </si>
  <si>
    <t xml:space="preserve">           0638</t>
  </si>
  <si>
    <t>VIRGIN CREEK</t>
  </si>
  <si>
    <t>MILE POINT 88.5</t>
  </si>
  <si>
    <t xml:space="preserve">           0639</t>
  </si>
  <si>
    <t>GLACIER CREEK</t>
  </si>
  <si>
    <t>MILE POINT 89.1</t>
  </si>
  <si>
    <t xml:space="preserve">           0640</t>
  </si>
  <si>
    <t>TIDEWATER SLOUGH</t>
  </si>
  <si>
    <t>MILE POINT 89.6</t>
  </si>
  <si>
    <t xml:space="preserve">           0643</t>
  </si>
  <si>
    <t>BIRD CREEK</t>
  </si>
  <si>
    <t>MILE POINT 100.7</t>
  </si>
  <si>
    <t xml:space="preserve">           0644</t>
  </si>
  <si>
    <t>INDIAN CREEK</t>
  </si>
  <si>
    <t>MILE POINT 102.1</t>
  </si>
  <si>
    <t xml:space="preserve">           0646</t>
  </si>
  <si>
    <t>GAKONA RIVER</t>
  </si>
  <si>
    <t>TOK CUTOFF HWY</t>
  </si>
  <si>
    <t xml:space="preserve">           0648</t>
  </si>
  <si>
    <t>SINONA CREEK</t>
  </si>
  <si>
    <t>TOK CUTOFF</t>
  </si>
  <si>
    <t>MILE POINT 34.0</t>
  </si>
  <si>
    <t xml:space="preserve">           0649</t>
  </si>
  <si>
    <t>CHISTOCHINA RIVER</t>
  </si>
  <si>
    <t>MILE POINT 34.8</t>
  </si>
  <si>
    <t xml:space="preserve">           0651</t>
  </si>
  <si>
    <t>INDIAN RIVER</t>
  </si>
  <si>
    <t>MILE POINT 43.1</t>
  </si>
  <si>
    <t xml:space="preserve">           0652</t>
  </si>
  <si>
    <t>AHTELL CREEK</t>
  </si>
  <si>
    <t>MILE POINT 59.8</t>
  </si>
  <si>
    <t xml:space="preserve">           0653</t>
  </si>
  <si>
    <t>PORCUPINE CREEK</t>
  </si>
  <si>
    <t>MILE POINT 63.0</t>
  </si>
  <si>
    <t xml:space="preserve">           0654</t>
  </si>
  <si>
    <t>SLANA RIVER</t>
  </si>
  <si>
    <t xml:space="preserve">           0655</t>
  </si>
  <si>
    <t>SLANA SLOUGH</t>
  </si>
  <si>
    <t>MILE POINT 74.8</t>
  </si>
  <si>
    <t xml:space="preserve">           0656</t>
  </si>
  <si>
    <t>MABEL CREEK</t>
  </si>
  <si>
    <t>MILE POINT 75.3</t>
  </si>
  <si>
    <t xml:space="preserve">           0657</t>
  </si>
  <si>
    <t>BARTELL CREEK</t>
  </si>
  <si>
    <t>MILE POINT 82.1</t>
  </si>
  <si>
    <t xml:space="preserve">           0658</t>
  </si>
  <si>
    <t>LITTLE TOK RIVER</t>
  </si>
  <si>
    <t>OLD TOK HIGHWAY</t>
  </si>
  <si>
    <t>OLD ALIGNMENT M.P. 0.0</t>
  </si>
  <si>
    <t xml:space="preserve">           0659</t>
  </si>
  <si>
    <t>LITTLE TOK OVERFLOW</t>
  </si>
  <si>
    <t>OLD ALIGNMENT M.P. 0.6</t>
  </si>
  <si>
    <t xml:space="preserve">           0660</t>
  </si>
  <si>
    <t>TRAIL CREEK</t>
  </si>
  <si>
    <t>OLD ALIGNMENT M.P. 0.9</t>
  </si>
  <si>
    <t xml:space="preserve">           0663</t>
  </si>
  <si>
    <t>MILE POINT 101.5</t>
  </si>
  <si>
    <t xml:space="preserve">           0666</t>
  </si>
  <si>
    <t>SOUTH FORK ANCHOR RIVER</t>
  </si>
  <si>
    <t>STERLING HIGHWAY</t>
  </si>
  <si>
    <t>MILE POINT 120.7</t>
  </si>
  <si>
    <t xml:space="preserve">           0667</t>
  </si>
  <si>
    <t>STARISKI CREEK</t>
  </si>
  <si>
    <t xml:space="preserve">           0668</t>
  </si>
  <si>
    <t>DEEP CREEK</t>
  </si>
  <si>
    <t>MILE POINT 97.4</t>
  </si>
  <si>
    <t xml:space="preserve">           0669</t>
  </si>
  <si>
    <t>MILE POINT 95.7</t>
  </si>
  <si>
    <t xml:space="preserve">           0670</t>
  </si>
  <si>
    <t>KASILOF RIVER</t>
  </si>
  <si>
    <t>MILE POINT 71.2</t>
  </si>
  <si>
    <t xml:space="preserve">           0671</t>
  </si>
  <si>
    <t>KENAI RIVER (SOLDOTNA)</t>
  </si>
  <si>
    <t>MILE POINT 58.2</t>
  </si>
  <si>
    <t xml:space="preserve">           0672</t>
  </si>
  <si>
    <t>MOOSE RIVER</t>
  </si>
  <si>
    <t xml:space="preserve">           0673</t>
  </si>
  <si>
    <t>KENAI RIVER (SCHOONERS)</t>
  </si>
  <si>
    <t>MILE POINT 16.1</t>
  </si>
  <si>
    <t xml:space="preserve">           0674</t>
  </si>
  <si>
    <t>COOPER CREEK</t>
  </si>
  <si>
    <t>MILE POINT 13.7</t>
  </si>
  <si>
    <t xml:space="preserve">           0675</t>
  </si>
  <si>
    <t>KENAI RIVER (COOPER LND)</t>
  </si>
  <si>
    <t xml:space="preserve">           0676</t>
  </si>
  <si>
    <t>QUARTZ CREEK</t>
  </si>
  <si>
    <t>MILE POINT 4.0</t>
  </si>
  <si>
    <t xml:space="preserve">           0678</t>
  </si>
  <si>
    <t>A</t>
  </si>
  <si>
    <t>LITTLE GOLDSTREAM CK</t>
  </si>
  <si>
    <t>MILE POINT 279.1</t>
  </si>
  <si>
    <t xml:space="preserve">           0681</t>
  </si>
  <si>
    <t>DENALI HIGHWAY</t>
  </si>
  <si>
    <t xml:space="preserve">           0683</t>
  </si>
  <si>
    <t>TANGLE RIVER</t>
  </si>
  <si>
    <t>MILE POINT 21.4</t>
  </si>
  <si>
    <t xml:space="preserve">           0684</t>
  </si>
  <si>
    <t>ROCK CREEK</t>
  </si>
  <si>
    <t xml:space="preserve">           0685</t>
  </si>
  <si>
    <t>MACLAREN RIVER</t>
  </si>
  <si>
    <t>MILE POINT 41.9</t>
  </si>
  <si>
    <t xml:space="preserve">           0686</t>
  </si>
  <si>
    <t>CLEARWATER CREEK</t>
  </si>
  <si>
    <t>MILE POINT 55.9</t>
  </si>
  <si>
    <t xml:space="preserve">           0687</t>
  </si>
  <si>
    <t>MILE POINT 79.5</t>
  </si>
  <si>
    <t xml:space="preserve">           0688</t>
  </si>
  <si>
    <t>CANYON CREEK</t>
  </si>
  <si>
    <t>MILE POINT 95.1</t>
  </si>
  <si>
    <t>6 P/S Conc Continuous</t>
  </si>
  <si>
    <t xml:space="preserve">           0689</t>
  </si>
  <si>
    <t>BRUSHKANA CREEK</t>
  </si>
  <si>
    <t>MILE POINT 104.7</t>
  </si>
  <si>
    <t xml:space="preserve">           0690</t>
  </si>
  <si>
    <t>SEATTLE CREEK</t>
  </si>
  <si>
    <t>MILE POINT 111.4</t>
  </si>
  <si>
    <t xml:space="preserve">           0693</t>
  </si>
  <si>
    <t>CARLO CREEK</t>
  </si>
  <si>
    <t>MILE POINT 188.4</t>
  </si>
  <si>
    <t xml:space="preserve">           0694</t>
  </si>
  <si>
    <t>NENANA RIVER PARK BND</t>
  </si>
  <si>
    <t>MILE POINT 195.5</t>
  </si>
  <si>
    <t xml:space="preserve">           0695</t>
  </si>
  <si>
    <t>RILEY CREEK</t>
  </si>
  <si>
    <t>MILE POINT 201.6</t>
  </si>
  <si>
    <t xml:space="preserve">           0697</t>
  </si>
  <si>
    <t>KINGFISHER CREEK</t>
  </si>
  <si>
    <t>MILE POINT 202.6</t>
  </si>
  <si>
    <t xml:space="preserve">           0699</t>
  </si>
  <si>
    <t>MINNESOTA DR OVERHEAD</t>
  </si>
  <si>
    <t>AIRPORT/MINNESOTA</t>
  </si>
  <si>
    <t>2 Railroad</t>
  </si>
  <si>
    <t xml:space="preserve">           0700</t>
  </si>
  <si>
    <t>INTL AIRPORT RD OVERHEAD</t>
  </si>
  <si>
    <t>INTL AIRPORT RD</t>
  </si>
  <si>
    <t>MILE POINT 1.9</t>
  </si>
  <si>
    <t xml:space="preserve">           0718</t>
  </si>
  <si>
    <t>BLUESTONE CREEK</t>
  </si>
  <si>
    <t>MILE POINT 56.7</t>
  </si>
  <si>
    <t xml:space="preserve">           0722</t>
  </si>
  <si>
    <t>MILE POINT 261.1</t>
  </si>
  <si>
    <t xml:space="preserve">           0724</t>
  </si>
  <si>
    <t>KETCHIKAN CREEK</t>
  </si>
  <si>
    <t xml:space="preserve">           0725</t>
  </si>
  <si>
    <t>HOADLEY CREEK</t>
  </si>
  <si>
    <t xml:space="preserve">           0732</t>
  </si>
  <si>
    <t>EGAN DRIVE</t>
  </si>
  <si>
    <t xml:space="preserve">           0734</t>
  </si>
  <si>
    <t>GLACIER HIGHWAY</t>
  </si>
  <si>
    <t>MILE POINT 23.0</t>
  </si>
  <si>
    <t xml:space="preserve">           0735</t>
  </si>
  <si>
    <t>EAGLE RIVER</t>
  </si>
  <si>
    <t>MILE POINT 26.5</t>
  </si>
  <si>
    <t xml:space="preserve">           0736</t>
  </si>
  <si>
    <t>HERBERT RIVER</t>
  </si>
  <si>
    <t>MILE POINT 26.0</t>
  </si>
  <si>
    <t xml:space="preserve">           0737</t>
  </si>
  <si>
    <t xml:space="preserve">           0740</t>
  </si>
  <si>
    <t>GASTINEAU CHANNEL</t>
  </si>
  <si>
    <t>JNU DOUGLAS BR RD</t>
  </si>
  <si>
    <t>06 Single/Spread Box</t>
  </si>
  <si>
    <t xml:space="preserve">           0742</t>
  </si>
  <si>
    <t>CHILKAT RIVER</t>
  </si>
  <si>
    <t>HAINES HIGHWAY</t>
  </si>
  <si>
    <t>MILE POINT 23.2</t>
  </si>
  <si>
    <t xml:space="preserve">           0743</t>
  </si>
  <si>
    <t>MUNCASTER CREEK</t>
  </si>
  <si>
    <t>MILE POINT 28.3</t>
  </si>
  <si>
    <t xml:space="preserve">           0744</t>
  </si>
  <si>
    <t>LITTLE BOULDER CREEK</t>
  </si>
  <si>
    <t>MILE POINT 31.0</t>
  </si>
  <si>
    <t xml:space="preserve">           0745</t>
  </si>
  <si>
    <t>BIG BOULDER CREEK</t>
  </si>
  <si>
    <t>MILE POINT 33.2</t>
  </si>
  <si>
    <t xml:space="preserve">           0746</t>
  </si>
  <si>
    <t>CANNERY CREEK</t>
  </si>
  <si>
    <t>MILE POINT 3.6</t>
  </si>
  <si>
    <t xml:space="preserve">           0747</t>
  </si>
  <si>
    <t>WARD CREEK</t>
  </si>
  <si>
    <t>MILE POINT 4.6</t>
  </si>
  <si>
    <t xml:space="preserve">           0749</t>
  </si>
  <si>
    <t>CARLANNA CREEK</t>
  </si>
  <si>
    <t xml:space="preserve">           0787</t>
  </si>
  <si>
    <t>TWIN LAKES DRIVE</t>
  </si>
  <si>
    <t>MILE POINT 1.6</t>
  </si>
  <si>
    <t xml:space="preserve">           0788</t>
  </si>
  <si>
    <t>LAWSON CREEK</t>
  </si>
  <si>
    <t>DOUGLAS HIGHWAY</t>
  </si>
  <si>
    <t xml:space="preserve">           0793</t>
  </si>
  <si>
    <t>LEMON CREEK</t>
  </si>
  <si>
    <t>OLD GLACIER HWY</t>
  </si>
  <si>
    <t>MILE POINT 2.3</t>
  </si>
  <si>
    <t xml:space="preserve">           0797</t>
  </si>
  <si>
    <t>WATER ST VIADUCT</t>
  </si>
  <si>
    <t>MILE POINT 1.7</t>
  </si>
  <si>
    <t>9 Relief for waterway</t>
  </si>
  <si>
    <t xml:space="preserve">           0799</t>
  </si>
  <si>
    <t>LONG CREEK</t>
  </si>
  <si>
    <t>MILE POINT 43.7</t>
  </si>
  <si>
    <t xml:space="preserve">           0800</t>
  </si>
  <si>
    <t>KETCHIKAN MAIN FERRY TRM</t>
  </si>
  <si>
    <t>MARINE HWY ROUTE</t>
  </si>
  <si>
    <t xml:space="preserve">           0801</t>
  </si>
  <si>
    <t>WRANGELL FERRY TERMINAL</t>
  </si>
  <si>
    <t>WRANGELL</t>
  </si>
  <si>
    <t xml:space="preserve">           0802</t>
  </si>
  <si>
    <t>PETERSBURG FERRY TERM</t>
  </si>
  <si>
    <t xml:space="preserve">           0803</t>
  </si>
  <si>
    <t>AUKE BAY F.T. - WEST</t>
  </si>
  <si>
    <t xml:space="preserve">           0804</t>
  </si>
  <si>
    <t>HAINES FERRY TERMINAL</t>
  </si>
  <si>
    <t>HAINES</t>
  </si>
  <si>
    <t xml:space="preserve">           0806</t>
  </si>
  <si>
    <t>SITKA FERRY TERMINAL</t>
  </si>
  <si>
    <t>SITKA</t>
  </si>
  <si>
    <t xml:space="preserve">           0810</t>
  </si>
  <si>
    <t>KROTO CREEK</t>
  </si>
  <si>
    <t xml:space="preserve">           0811</t>
  </si>
  <si>
    <t>LIVENGOOD ROAD</t>
  </si>
  <si>
    <t>MILE POINT 3.9</t>
  </si>
  <si>
    <t xml:space="preserve">           0812</t>
  </si>
  <si>
    <t>PETERSVILLE-AIRSTR</t>
  </si>
  <si>
    <t xml:space="preserve">           0815</t>
  </si>
  <si>
    <t>MILE POINT 32.9</t>
  </si>
  <si>
    <t xml:space="preserve">           0816</t>
  </si>
  <si>
    <t>MILE POINT 38.8</t>
  </si>
  <si>
    <t xml:space="preserve">           0819</t>
  </si>
  <si>
    <t>DEADWOOD CREEK</t>
  </si>
  <si>
    <t>CIRCLE HOT SPRINGS</t>
  </si>
  <si>
    <t xml:space="preserve">           0820</t>
  </si>
  <si>
    <t>CAPTAIN CREEK</t>
  </si>
  <si>
    <t>MILE POINT 31.1</t>
  </si>
  <si>
    <t xml:space="preserve">           0821</t>
  </si>
  <si>
    <t>KOKOMO CREEK</t>
  </si>
  <si>
    <t>MILE POINT 35.8</t>
  </si>
  <si>
    <t xml:space="preserve">           0822</t>
  </si>
  <si>
    <t>BELLE CREEK</t>
  </si>
  <si>
    <t xml:space="preserve">           0823</t>
  </si>
  <si>
    <t>MCKAY CREEK</t>
  </si>
  <si>
    <t xml:space="preserve">           0825</t>
  </si>
  <si>
    <t>MILE POINT 62.8</t>
  </si>
  <si>
    <t xml:space="preserve">           0826</t>
  </si>
  <si>
    <t>REED CREEK</t>
  </si>
  <si>
    <t>MILE POINT 84.7</t>
  </si>
  <si>
    <t xml:space="preserve">           0827</t>
  </si>
  <si>
    <t>MILE POINT 91.4</t>
  </si>
  <si>
    <t xml:space="preserve">           0828</t>
  </si>
  <si>
    <t>MILE POINT 93.1</t>
  </si>
  <si>
    <t xml:space="preserve">           0829</t>
  </si>
  <si>
    <t>MILE POINT 95.2</t>
  </si>
  <si>
    <t xml:space="preserve">           0831</t>
  </si>
  <si>
    <t>MAMMOTH CREEK</t>
  </si>
  <si>
    <t>MILE POINT 111.1</t>
  </si>
  <si>
    <t xml:space="preserve">           0832</t>
  </si>
  <si>
    <t>MILE POINT 120.8</t>
  </si>
  <si>
    <t xml:space="preserve">           0833</t>
  </si>
  <si>
    <t>ALBERT CREEK</t>
  </si>
  <si>
    <t>MILE POINT 125.5</t>
  </si>
  <si>
    <t xml:space="preserve">           0836</t>
  </si>
  <si>
    <t xml:space="preserve">           0838</t>
  </si>
  <si>
    <t>WASHINGTON CREEK</t>
  </si>
  <si>
    <t>MILE POINT 17.2</t>
  </si>
  <si>
    <t xml:space="preserve">           0839</t>
  </si>
  <si>
    <t>SOUTH FORK 40 MILE RIVER</t>
  </si>
  <si>
    <t>MILE POINT 73.7</t>
  </si>
  <si>
    <t xml:space="preserve">           0840</t>
  </si>
  <si>
    <t>DISCOVERY FORK CREEK</t>
  </si>
  <si>
    <t>MILE POINT 147.2</t>
  </si>
  <si>
    <t xml:space="preserve">           0841</t>
  </si>
  <si>
    <t>AMERICAN CREEK NO 1</t>
  </si>
  <si>
    <t>MILE POINT 149.8</t>
  </si>
  <si>
    <t xml:space="preserve">           0842</t>
  </si>
  <si>
    <t>AMERICAN CREEK NO 2</t>
  </si>
  <si>
    <t>MILE POINT 150.4</t>
  </si>
  <si>
    <t xml:space="preserve">           0844</t>
  </si>
  <si>
    <t>HENEY CREEK</t>
  </si>
  <si>
    <t>POINT WHITSHED RD</t>
  </si>
  <si>
    <t xml:space="preserve">           0851</t>
  </si>
  <si>
    <t>MILE POINT 214.2</t>
  </si>
  <si>
    <t xml:space="preserve">           0852</t>
  </si>
  <si>
    <t>DRY CREEK OVERFLOW</t>
  </si>
  <si>
    <t>MILE POINT 213.7</t>
  </si>
  <si>
    <t xml:space="preserve">           0853</t>
  </si>
  <si>
    <t>NASH ROAD</t>
  </si>
  <si>
    <t xml:space="preserve">           0854</t>
  </si>
  <si>
    <t xml:space="preserve">           0855</t>
  </si>
  <si>
    <t xml:space="preserve">           0857</t>
  </si>
  <si>
    <t>NENANA RIVER AT HEALY</t>
  </si>
  <si>
    <t>HEALY ROAD</t>
  </si>
  <si>
    <t xml:space="preserve">           0858</t>
  </si>
  <si>
    <t>NABESNA ROAD</t>
  </si>
  <si>
    <t xml:space="preserve">           0861</t>
  </si>
  <si>
    <t>JACK CREEK</t>
  </si>
  <si>
    <t xml:space="preserve">           0864</t>
  </si>
  <si>
    <t>TROLLERS CREEK</t>
  </si>
  <si>
    <t>KNUDSON COVE ROAD</t>
  </si>
  <si>
    <t xml:space="preserve">           0865</t>
  </si>
  <si>
    <t xml:space="preserve">           0867</t>
  </si>
  <si>
    <t>CASCADE CREEK</t>
  </si>
  <si>
    <t xml:space="preserve">           0868</t>
  </si>
  <si>
    <t xml:space="preserve">           0870</t>
  </si>
  <si>
    <t>KOWEE CREEK</t>
  </si>
  <si>
    <t xml:space="preserve">           0873</t>
  </si>
  <si>
    <t>LAKE CREEK</t>
  </si>
  <si>
    <t xml:space="preserve">           0881</t>
  </si>
  <si>
    <t>IRR:SUBMRNE PAYSTR</t>
  </si>
  <si>
    <t xml:space="preserve">           0888</t>
  </si>
  <si>
    <t>CARLSON CREEK</t>
  </si>
  <si>
    <t>MILE POINT 66.7</t>
  </si>
  <si>
    <t xml:space="preserve">           0893</t>
  </si>
  <si>
    <t>KOUGAROK RIVER</t>
  </si>
  <si>
    <t>MILE POINT 85.3</t>
  </si>
  <si>
    <t xml:space="preserve">           0910</t>
  </si>
  <si>
    <t>ANCHOR RIVER</t>
  </si>
  <si>
    <t>OLD STERLING HWY</t>
  </si>
  <si>
    <t>MILE POINT 8.4</t>
  </si>
  <si>
    <t xml:space="preserve">           0915</t>
  </si>
  <si>
    <t>ARCHANGEL CREEK</t>
  </si>
  <si>
    <t>FERN MINE ROAD</t>
  </si>
  <si>
    <t>PALMER HATCHER PASS AREA</t>
  </si>
  <si>
    <t xml:space="preserve">           0940</t>
  </si>
  <si>
    <t>FISH CAMP CREEK</t>
  </si>
  <si>
    <t xml:space="preserve">           0944</t>
  </si>
  <si>
    <t>MINERAL CREEK</t>
  </si>
  <si>
    <t>MINERAL CREEK ROAD</t>
  </si>
  <si>
    <t xml:space="preserve">           0945</t>
  </si>
  <si>
    <t>HORSETAIL CREEK</t>
  </si>
  <si>
    <t xml:space="preserve">           0959</t>
  </si>
  <si>
    <t>HAMMER SLOUGH</t>
  </si>
  <si>
    <t>NORDIC DRIVE</t>
  </si>
  <si>
    <t xml:space="preserve">           0960</t>
  </si>
  <si>
    <t>TWIN CREEK</t>
  </si>
  <si>
    <t xml:space="preserve">           0971</t>
  </si>
  <si>
    <t>CAMPBELL CREEK, C STREET</t>
  </si>
  <si>
    <t>C STREET</t>
  </si>
  <si>
    <t>MILE POINT 6.1</t>
  </si>
  <si>
    <t xml:space="preserve">           0972</t>
  </si>
  <si>
    <t>CAMPBELL CREEK, DOWLING</t>
  </si>
  <si>
    <t>DOWLING ROAD</t>
  </si>
  <si>
    <t xml:space="preserve">           0976</t>
  </si>
  <si>
    <t>HILLCREST OVERCROSSING</t>
  </si>
  <si>
    <t>HILLCREST DR</t>
  </si>
  <si>
    <t>1 Highway</t>
  </si>
  <si>
    <t xml:space="preserve">           0978</t>
  </si>
  <si>
    <t>FUNNY RIVER</t>
  </si>
  <si>
    <t>FUNNY RIVER ROAD</t>
  </si>
  <si>
    <t>MILE POINT 11.1</t>
  </si>
  <si>
    <t xml:space="preserve">           0983</t>
  </si>
  <si>
    <t>RED CLOUD RIVER</t>
  </si>
  <si>
    <t>ANTON LARSEN BAY</t>
  </si>
  <si>
    <t xml:space="preserve">           0986</t>
  </si>
  <si>
    <t>BUSKIN RIVER NO 5</t>
  </si>
  <si>
    <t>REZANOF DRIVE</t>
  </si>
  <si>
    <t>MILE POINT 8.6</t>
  </si>
  <si>
    <t xml:space="preserve">           0987</t>
  </si>
  <si>
    <t>BUSKIN RIVER NO 6</t>
  </si>
  <si>
    <t xml:space="preserve">           0988</t>
  </si>
  <si>
    <t>BUSKIN RIVER NO 7</t>
  </si>
  <si>
    <t>2 Concrete Continuous</t>
  </si>
  <si>
    <t xml:space="preserve">           0989</t>
  </si>
  <si>
    <t>SARGENT CREEK</t>
  </si>
  <si>
    <t>MILE POINT 13.6</t>
  </si>
  <si>
    <t xml:space="preserve">           0990</t>
  </si>
  <si>
    <t>RUSSIAN RIVER</t>
  </si>
  <si>
    <t xml:space="preserve">           0992</t>
  </si>
  <si>
    <t>SALONIE CREEK NO. 1</t>
  </si>
  <si>
    <t xml:space="preserve">           0997</t>
  </si>
  <si>
    <t>TONGASS AVENUE VIADUCT</t>
  </si>
  <si>
    <t>MILE POINT 1.3</t>
  </si>
  <si>
    <t xml:space="preserve">           0999</t>
  </si>
  <si>
    <t>ALYESKA ROAD</t>
  </si>
  <si>
    <t xml:space="preserve">           1001</t>
  </si>
  <si>
    <t>GIRDWOOD OVERHEAD</t>
  </si>
  <si>
    <t xml:space="preserve">           1008</t>
  </si>
  <si>
    <t>CRIPPLE CREEK</t>
  </si>
  <si>
    <t>CHENA RIDGE/PUMP R</t>
  </si>
  <si>
    <t>MILE POINT 3.4</t>
  </si>
  <si>
    <t xml:space="preserve">           1009</t>
  </si>
  <si>
    <t>BALLAINE ROAD</t>
  </si>
  <si>
    <t>MILE POINT  2.7</t>
  </si>
  <si>
    <t xml:space="preserve">           1017</t>
  </si>
  <si>
    <t>SELDOVIA SLOUGH</t>
  </si>
  <si>
    <t>IRR:AIRPORT ROAD</t>
  </si>
  <si>
    <t xml:space="preserve">           1018</t>
  </si>
  <si>
    <t>NORTH FORK ANCHOR RIVER</t>
  </si>
  <si>
    <t>NORTH FORK ROAD</t>
  </si>
  <si>
    <t xml:space="preserve">           1020</t>
  </si>
  <si>
    <t>QUARTZ CREEK ROAD</t>
  </si>
  <si>
    <t xml:space="preserve">           1021</t>
  </si>
  <si>
    <t>CRESCENT CREEK</t>
  </si>
  <si>
    <t xml:space="preserve">           1024</t>
  </si>
  <si>
    <t>CEMETARY ROAD</t>
  </si>
  <si>
    <t xml:space="preserve">           1025</t>
  </si>
  <si>
    <t>RESURRECTION CREEK</t>
  </si>
  <si>
    <t>HOPE ROAD</t>
  </si>
  <si>
    <t>MILE POINT 17.1</t>
  </si>
  <si>
    <t xml:space="preserve">           1027</t>
  </si>
  <si>
    <t>CROW CREEK HWY</t>
  </si>
  <si>
    <t xml:space="preserve">           1030</t>
  </si>
  <si>
    <t>SCHROCK RD SPUR</t>
  </si>
  <si>
    <t>MILE POINT 6.8</t>
  </si>
  <si>
    <t xml:space="preserve">           1075</t>
  </si>
  <si>
    <t>DRAGONFLY CREEK</t>
  </si>
  <si>
    <t>MILE POINT 206.8</t>
  </si>
  <si>
    <t xml:space="preserve">           1078</t>
  </si>
  <si>
    <t>WHITMAN CREEK</t>
  </si>
  <si>
    <t>MILE POINT 11.2</t>
  </si>
  <si>
    <t xml:space="preserve">           1080</t>
  </si>
  <si>
    <t>FRONT STREET VIADUCT</t>
  </si>
  <si>
    <t xml:space="preserve">           1081</t>
  </si>
  <si>
    <t>FRONT &amp; MILL ST VIADUCT</t>
  </si>
  <si>
    <t>MILE POINT 2.1</t>
  </si>
  <si>
    <t xml:space="preserve">           1085</t>
  </si>
  <si>
    <t>HARTNEY BAY</t>
  </si>
  <si>
    <t>MILE POINT 5.2</t>
  </si>
  <si>
    <t xml:space="preserve">           1089</t>
  </si>
  <si>
    <t>MCCORMACK CREEK</t>
  </si>
  <si>
    <t>MCCORMACK CR RD</t>
  </si>
  <si>
    <t>MILE POINT 12.6 WRANGELL</t>
  </si>
  <si>
    <t xml:space="preserve">           1092</t>
  </si>
  <si>
    <t>MILE POINT 96.0</t>
  </si>
  <si>
    <t xml:space="preserve">           1094</t>
  </si>
  <si>
    <t>SITUK RIVER</t>
  </si>
  <si>
    <t>IRR:YAKUT/ALSEK RD</t>
  </si>
  <si>
    <t xml:space="preserve">           1098</t>
  </si>
  <si>
    <t>SMITH CREEK</t>
  </si>
  <si>
    <t>IRR:DEERING ROAD</t>
  </si>
  <si>
    <t>MILE POINT 25.7</t>
  </si>
  <si>
    <t xml:space="preserve">           1121</t>
  </si>
  <si>
    <t>KNIK RIVER NORTHBOUND</t>
  </si>
  <si>
    <t>MILE POINT 28.7</t>
  </si>
  <si>
    <t xml:space="preserve">           1124</t>
  </si>
  <si>
    <t>MATANUSKA RIV NORTHBOUND</t>
  </si>
  <si>
    <t xml:space="preserve">           1127</t>
  </si>
  <si>
    <t>SAFETY SOUND ESTUARY</t>
  </si>
  <si>
    <t>IRR:NOME/COUNCIL</t>
  </si>
  <si>
    <t>MILE POINT 20.8</t>
  </si>
  <si>
    <t xml:space="preserve">           1130</t>
  </si>
  <si>
    <t>WATER STREET TUNNEL</t>
  </si>
  <si>
    <t>0 Other</t>
  </si>
  <si>
    <t>18 Tunnel</t>
  </si>
  <si>
    <t xml:space="preserve">           1140</t>
  </si>
  <si>
    <t>CHICKEN CREEK</t>
  </si>
  <si>
    <t>MILE POINT 65.3</t>
  </si>
  <si>
    <t xml:space="preserve">           1141</t>
  </si>
  <si>
    <t>ANTLER CREEK</t>
  </si>
  <si>
    <t>MILE POINT 209.1</t>
  </si>
  <si>
    <t xml:space="preserve">           1142</t>
  </si>
  <si>
    <t>BISON GULCH</t>
  </si>
  <si>
    <t>MILE POINT 208.0</t>
  </si>
  <si>
    <t xml:space="preserve">           1143</t>
  </si>
  <si>
    <t>NENANA RIVER AT MOODY</t>
  </si>
  <si>
    <t>MILE POINT 207.3</t>
  </si>
  <si>
    <t xml:space="preserve">           1144</t>
  </si>
  <si>
    <t>FOX CREEK</t>
  </si>
  <si>
    <t>MILE POINT 205.6</t>
  </si>
  <si>
    <t xml:space="preserve">           1145</t>
  </si>
  <si>
    <t>HORNET CREEK</t>
  </si>
  <si>
    <t>MILE POINT 204.6</t>
  </si>
  <si>
    <t xml:space="preserve">           1146</t>
  </si>
  <si>
    <t>ICEWORM GULCH</t>
  </si>
  <si>
    <t>MILE POINT 204.4</t>
  </si>
  <si>
    <t xml:space="preserve">           1147</t>
  </si>
  <si>
    <t>NENANA RIVER PARK STA</t>
  </si>
  <si>
    <t>MILE POINT 202.4</t>
  </si>
  <si>
    <t xml:space="preserve">           1149</t>
  </si>
  <si>
    <t>KENAI RIVER (KENAI)</t>
  </si>
  <si>
    <t>KENAI RIV CROSSING</t>
  </si>
  <si>
    <t xml:space="preserve">           1152</t>
  </si>
  <si>
    <t>GUNNUK CREEK</t>
  </si>
  <si>
    <t>IRR:PTRSBG/KAKE RD</t>
  </si>
  <si>
    <t>MILE POINT 1.0 KAKE</t>
  </si>
  <si>
    <t xml:space="preserve">           1153</t>
  </si>
  <si>
    <t>WHIPPLE CREEK</t>
  </si>
  <si>
    <t xml:space="preserve">           1155</t>
  </si>
  <si>
    <t>PETERS CREEK NORTHBOUND</t>
  </si>
  <si>
    <t>MILE POINT 19.7</t>
  </si>
  <si>
    <t xml:space="preserve">           1157</t>
  </si>
  <si>
    <t>CAMPBELL CR E FRONTAGE</t>
  </si>
  <si>
    <t>BRAYTON DRIVE</t>
  </si>
  <si>
    <t xml:space="preserve">           1160</t>
  </si>
  <si>
    <t>CAMPBELL CREEK - NB</t>
  </si>
  <si>
    <t>MILE POINT 123.8</t>
  </si>
  <si>
    <t xml:space="preserve">           1161</t>
  </si>
  <si>
    <t>CHENA RIV (PARKS HWY) SB</t>
  </si>
  <si>
    <t>MILE POINT 319.2</t>
  </si>
  <si>
    <t xml:space="preserve">           1179</t>
  </si>
  <si>
    <t>CARIBOU CREEK</t>
  </si>
  <si>
    <t>MILE POINT 98.8</t>
  </si>
  <si>
    <t xml:space="preserve">           1187</t>
  </si>
  <si>
    <t>COPPER RIVER (FLAG PT E)</t>
  </si>
  <si>
    <t>MILE POINT 26.9</t>
  </si>
  <si>
    <t xml:space="preserve">           1188</t>
  </si>
  <si>
    <t xml:space="preserve">           1189</t>
  </si>
  <si>
    <t>KODIAK HARBOR CHANNEL</t>
  </si>
  <si>
    <t>NEAR ISLAND ROAD</t>
  </si>
  <si>
    <t xml:space="preserve">           1190</t>
  </si>
  <si>
    <t>HEALY OVERHEAD</t>
  </si>
  <si>
    <t xml:space="preserve">           1191</t>
  </si>
  <si>
    <t>CHENA RIVER (PEGER RD)</t>
  </si>
  <si>
    <t>PEGER ROAD</t>
  </si>
  <si>
    <t xml:space="preserve">           1192</t>
  </si>
  <si>
    <t>EDGERTON PARKS RD</t>
  </si>
  <si>
    <t xml:space="preserve">           1193</t>
  </si>
  <si>
    <t>CHOKOSNA RIVER</t>
  </si>
  <si>
    <t>MILE POINT 60.3</t>
  </si>
  <si>
    <t xml:space="preserve">           1194</t>
  </si>
  <si>
    <t>GILAHINA RIVER</t>
  </si>
  <si>
    <t>MILE POINT 62.4</t>
  </si>
  <si>
    <t xml:space="preserve">           1195</t>
  </si>
  <si>
    <t>LAKINA RIVER</t>
  </si>
  <si>
    <t xml:space="preserve">           1196</t>
  </si>
  <si>
    <t>LOST RIVER</t>
  </si>
  <si>
    <t>IRR:LOST RIVER RD</t>
  </si>
  <si>
    <t>MILE POINT 5.9</t>
  </si>
  <si>
    <t xml:space="preserve">           1197</t>
  </si>
  <si>
    <t>LEMON CREEK - N.B.</t>
  </si>
  <si>
    <t>MILE POINT 5.3</t>
  </si>
  <si>
    <t xml:space="preserve">           1199</t>
  </si>
  <si>
    <t xml:space="preserve">           1200</t>
  </si>
  <si>
    <t>INDEPENDENCE CREEK</t>
  </si>
  <si>
    <t>MILE POINT 33.1</t>
  </si>
  <si>
    <t xml:space="preserve">           1201</t>
  </si>
  <si>
    <t>BODENBURG CREEK</t>
  </si>
  <si>
    <t>PLUMLY ROAD</t>
  </si>
  <si>
    <t xml:space="preserve">           1203</t>
  </si>
  <si>
    <t>SOLOMON CREEK</t>
  </si>
  <si>
    <t>DAYVILLE ROAD</t>
  </si>
  <si>
    <t xml:space="preserve">           1204</t>
  </si>
  <si>
    <t>ABERCROMBIE CREEK</t>
  </si>
  <si>
    <t xml:space="preserve">           1205</t>
  </si>
  <si>
    <t xml:space="preserve">           1207</t>
  </si>
  <si>
    <t>LOWE RIVER MAIN CHANNEL</t>
  </si>
  <si>
    <t xml:space="preserve">           1208</t>
  </si>
  <si>
    <t>LOWE RIVER NORTH CHANNEL</t>
  </si>
  <si>
    <t xml:space="preserve">           1212</t>
  </si>
  <si>
    <t>CHENA RIVER (NORDALE RD)</t>
  </si>
  <si>
    <t>NORDALE ROAD</t>
  </si>
  <si>
    <t>MILE POINT  2.3</t>
  </si>
  <si>
    <t xml:space="preserve">           1213</t>
  </si>
  <si>
    <t>HESS CREEK</t>
  </si>
  <si>
    <t>MILE POINT 24.3</t>
  </si>
  <si>
    <t xml:space="preserve">           1214</t>
  </si>
  <si>
    <t>WHITTIER CREEK</t>
  </si>
  <si>
    <t>CAMP ROAD</t>
  </si>
  <si>
    <t xml:space="preserve">           1216</t>
  </si>
  <si>
    <t>KLEHINI RIVER</t>
  </si>
  <si>
    <t>PORCUPINE CROSSING</t>
  </si>
  <si>
    <t xml:space="preserve">           1217</t>
  </si>
  <si>
    <t>SALMON RIVER ROAD</t>
  </si>
  <si>
    <t xml:space="preserve">           1220</t>
  </si>
  <si>
    <t>COWEE CREEK</t>
  </si>
  <si>
    <t>MILE POINT 38.0</t>
  </si>
  <si>
    <t xml:space="preserve">           1221</t>
  </si>
  <si>
    <t>TIEKEL RIVER LOWER XING</t>
  </si>
  <si>
    <t>MILE POINT 51.2</t>
  </si>
  <si>
    <t xml:space="preserve">           1222</t>
  </si>
  <si>
    <t>TIEKEL RIVER UPPER XING</t>
  </si>
  <si>
    <t xml:space="preserve">           1228</t>
  </si>
  <si>
    <t>ANTLEN RIVER</t>
  </si>
  <si>
    <t>MILE POINT 24.6</t>
  </si>
  <si>
    <t xml:space="preserve">           1229</t>
  </si>
  <si>
    <t>AHRNKLIN RIVER</t>
  </si>
  <si>
    <t xml:space="preserve">           1230</t>
  </si>
  <si>
    <t>EKLUTNA RIVER - N.B.</t>
  </si>
  <si>
    <t>MILE POINT 24.0</t>
  </si>
  <si>
    <t xml:space="preserve">           1234</t>
  </si>
  <si>
    <t>KETCHUM CREEK</t>
  </si>
  <si>
    <t xml:space="preserve">           1235</t>
  </si>
  <si>
    <t>FOUR MILE CREEK</t>
  </si>
  <si>
    <t xml:space="preserve">           1238</t>
  </si>
  <si>
    <t>HYDER DOCK TRESTLE</t>
  </si>
  <si>
    <t>MILE POINT 12.0</t>
  </si>
  <si>
    <t xml:space="preserve">           1239</t>
  </si>
  <si>
    <t>RABBIT CREEK POC</t>
  </si>
  <si>
    <t>SEWARD HWY-UNDER</t>
  </si>
  <si>
    <t>MILE POINT 117.8</t>
  </si>
  <si>
    <t xml:space="preserve">           1240</t>
  </si>
  <si>
    <t>WILLOW CREST POC</t>
  </si>
  <si>
    <t>TUDOR ROAD</t>
  </si>
  <si>
    <t xml:space="preserve">           1241</t>
  </si>
  <si>
    <t xml:space="preserve">           1242</t>
  </si>
  <si>
    <t>MILE POINT 96.8</t>
  </si>
  <si>
    <t xml:space="preserve">           1243</t>
  </si>
  <si>
    <t>NENANA RIVER AT WINDY</t>
  </si>
  <si>
    <t>MILE POINT 180.2</t>
  </si>
  <si>
    <t xml:space="preserve">           1244</t>
  </si>
  <si>
    <t>AIRPORT WAY OC</t>
  </si>
  <si>
    <t>MILE POINT 319.489</t>
  </si>
  <si>
    <t xml:space="preserve">           1248</t>
  </si>
  <si>
    <t>15TH ST OC A ST</t>
  </si>
  <si>
    <t>15TH ST</t>
  </si>
  <si>
    <t xml:space="preserve">           1250</t>
  </si>
  <si>
    <t>TULSONA CREEK</t>
  </si>
  <si>
    <t>MILE POINT 17.6</t>
  </si>
  <si>
    <t xml:space="preserve">           1253</t>
  </si>
  <si>
    <t>HUNTER CREEK</t>
  </si>
  <si>
    <t>KNIK RIVER ROAD</t>
  </si>
  <si>
    <t xml:space="preserve">           1255</t>
  </si>
  <si>
    <t>MILE POINT 113.8</t>
  </si>
  <si>
    <t xml:space="preserve">           1256</t>
  </si>
  <si>
    <t>NORTH FORK BONANZA CREEK</t>
  </si>
  <si>
    <t>MILE POINT 125.4</t>
  </si>
  <si>
    <t xml:space="preserve">           1257</t>
  </si>
  <si>
    <t>SOUTH FORK BONANZA CREEK</t>
  </si>
  <si>
    <t>MILE POINT 124.3</t>
  </si>
  <si>
    <t xml:space="preserve">           1258</t>
  </si>
  <si>
    <t>PROSPECT CREEK</t>
  </si>
  <si>
    <t>MILE POINT 134.7</t>
  </si>
  <si>
    <t xml:space="preserve">           1259</t>
  </si>
  <si>
    <t>JIM RIVER NO. 1</t>
  </si>
  <si>
    <t xml:space="preserve">           1260</t>
  </si>
  <si>
    <t>SOUTH FORK KOYUKUK RIVER</t>
  </si>
  <si>
    <t>MILE POINT 155.8</t>
  </si>
  <si>
    <t xml:space="preserve">           1261</t>
  </si>
  <si>
    <t>MID FORK KOYUKUK RIVER 1</t>
  </si>
  <si>
    <t>MILE POINT 188.0</t>
  </si>
  <si>
    <t xml:space="preserve">           1266</t>
  </si>
  <si>
    <t>GLENN HWY R.R. O.H. - NB</t>
  </si>
  <si>
    <t>MILE POINT 25.3</t>
  </si>
  <si>
    <t xml:space="preserve">           1269</t>
  </si>
  <si>
    <t>MINNESOTA DR INTERCHANGE</t>
  </si>
  <si>
    <t xml:space="preserve">           1273</t>
  </si>
  <si>
    <t>CHESTER CREEK</t>
  </si>
  <si>
    <t>C  STREET</t>
  </si>
  <si>
    <t xml:space="preserve">           1274</t>
  </si>
  <si>
    <t>MONASHKA CREEK</t>
  </si>
  <si>
    <t>PILLAR CREEK ROAD</t>
  </si>
  <si>
    <t>MILE POINT 7.2</t>
  </si>
  <si>
    <t xml:space="preserve">           1275</t>
  </si>
  <si>
    <t>LATHROP POC</t>
  </si>
  <si>
    <t>AIRPORT WAY</t>
  </si>
  <si>
    <t>MILE POINT 0.8</t>
  </si>
  <si>
    <t xml:space="preserve">           1276</t>
  </si>
  <si>
    <t>DANGEROUS RIVER</t>
  </si>
  <si>
    <t>MILE POINT 29.4</t>
  </si>
  <si>
    <t xml:space="preserve">           1279</t>
  </si>
  <si>
    <t>WOLVERINE CREEK</t>
  </si>
  <si>
    <t>WOLVERINE ROAD</t>
  </si>
  <si>
    <t>MILE POINT 2.9</t>
  </si>
  <si>
    <t xml:space="preserve">           1282</t>
  </si>
  <si>
    <t>MID FORK KOYUKUK RIVER 2</t>
  </si>
  <si>
    <t>MILE POINT 190.3</t>
  </si>
  <si>
    <t xml:space="preserve">           1283</t>
  </si>
  <si>
    <t>MID FORK KOYUKUK RIVER 3</t>
  </si>
  <si>
    <t>MILE POINT 204.2</t>
  </si>
  <si>
    <t xml:space="preserve">           1284</t>
  </si>
  <si>
    <t>MID FORK KOYUKUK RIVER 4</t>
  </si>
  <si>
    <t xml:space="preserve">           1291</t>
  </si>
  <si>
    <t>FISH CREEK ROAD</t>
  </si>
  <si>
    <t xml:space="preserve">           1295</t>
  </si>
  <si>
    <t>BOX CANYON CREEK</t>
  </si>
  <si>
    <t>EXIT GLACIER ROAD</t>
  </si>
  <si>
    <t>MILE POINT 1.4</t>
  </si>
  <si>
    <t xml:space="preserve">           1298</t>
  </si>
  <si>
    <t>GRAYLING CREEK</t>
  </si>
  <si>
    <t>MILE POINT 0.6 GRAYLING</t>
  </si>
  <si>
    <t xml:space="preserve">           1299</t>
  </si>
  <si>
    <t>NORTHERN LIGHTS POC</t>
  </si>
  <si>
    <t>NRTHRN LGTS UNDER</t>
  </si>
  <si>
    <t>LOIS DRIVE M.P. 6.5</t>
  </si>
  <si>
    <t xml:space="preserve">           1300</t>
  </si>
  <si>
    <t>BENSON BLVD POC</t>
  </si>
  <si>
    <t>BENSON BLVD UNDER</t>
  </si>
  <si>
    <t>LOIS DRIVE M.P. 0.2</t>
  </si>
  <si>
    <t xml:space="preserve">           1301</t>
  </si>
  <si>
    <t>REDWOOD DR M.P. 4.3</t>
  </si>
  <si>
    <t xml:space="preserve">           1304</t>
  </si>
  <si>
    <t>CAPTAIN WM MOORE CREEK</t>
  </si>
  <si>
    <t xml:space="preserve">           1308</t>
  </si>
  <si>
    <t>KOUWEGOK SLOUGH</t>
  </si>
  <si>
    <t>UNALAKLEET</t>
  </si>
  <si>
    <t>LANDFILL ROAD</t>
  </si>
  <si>
    <t xml:space="preserve">           1317</t>
  </si>
  <si>
    <t>UNIVERSITY AVENUE POC</t>
  </si>
  <si>
    <t>UNIVERSITY AVE UND</t>
  </si>
  <si>
    <t>MILE POINT 4.7</t>
  </si>
  <si>
    <t xml:space="preserve">           1318</t>
  </si>
  <si>
    <t>GEIST ROAD POC</t>
  </si>
  <si>
    <t>UNIVERSITY/GEIST</t>
  </si>
  <si>
    <t xml:space="preserve">           1320</t>
  </si>
  <si>
    <t>REEVE BLVD</t>
  </si>
  <si>
    <t xml:space="preserve">           1321</t>
  </si>
  <si>
    <t>TIMBERLINE CREEK</t>
  </si>
  <si>
    <t xml:space="preserve">           1322</t>
  </si>
  <si>
    <t>MULDOON OVERCROSSING</t>
  </si>
  <si>
    <t>MULDOON RD @ GLENN</t>
  </si>
  <si>
    <t xml:space="preserve">           1323</t>
  </si>
  <si>
    <t>TUDOR ROAD OVERCROSSING</t>
  </si>
  <si>
    <t xml:space="preserve">           1324</t>
  </si>
  <si>
    <t>DOWLING RD UNDERXING</t>
  </si>
  <si>
    <t>MILE POINT 122.8</t>
  </si>
  <si>
    <t xml:space="preserve">           1325</t>
  </si>
  <si>
    <t>DIMOND BLVD UNDERXING</t>
  </si>
  <si>
    <t>MILE POINT 121.3</t>
  </si>
  <si>
    <t xml:space="preserve">           1326</t>
  </si>
  <si>
    <t>GATE TWO OVERCROSSING</t>
  </si>
  <si>
    <t>ARCTIC VALLEY ROAD</t>
  </si>
  <si>
    <t xml:space="preserve">           1327</t>
  </si>
  <si>
    <t>HILAND DRIVE OVERXING</t>
  </si>
  <si>
    <t>EAGLE RIVER LOOP</t>
  </si>
  <si>
    <t xml:space="preserve">           1328</t>
  </si>
  <si>
    <t>Average daily traffic</t>
  </si>
  <si>
    <t>max ADT</t>
  </si>
  <si>
    <t>min ADT</t>
  </si>
  <si>
    <t>ARTILLERY RD OVERXING</t>
  </si>
  <si>
    <t>ARTILLERY ROAD</t>
  </si>
  <si>
    <t xml:space="preserve">           1329</t>
  </si>
  <si>
    <t xml:space="preserve">           1332</t>
  </si>
  <si>
    <t>SLATE CREEK</t>
  </si>
  <si>
    <t>MILE POINT 174.8</t>
  </si>
  <si>
    <t xml:space="preserve">           1333</t>
  </si>
  <si>
    <t>ATIGUN RIVER NO. 2</t>
  </si>
  <si>
    <t>MILE POINT 271.3</t>
  </si>
  <si>
    <t xml:space="preserve">           1334</t>
  </si>
  <si>
    <t>MILE POINT 78.8</t>
  </si>
  <si>
    <t xml:space="preserve">           1335</t>
  </si>
  <si>
    <t>MINNIE CREEK</t>
  </si>
  <si>
    <t>MILE POINT 186.7</t>
  </si>
  <si>
    <t xml:space="preserve">           1336</t>
  </si>
  <si>
    <t>HAMMOND RIVER</t>
  </si>
  <si>
    <t>MILE POINT 190.0</t>
  </si>
  <si>
    <t xml:space="preserve">           1337</t>
  </si>
  <si>
    <t>DIETRICH RIVER</t>
  </si>
  <si>
    <t>MILE POINT 207.0</t>
  </si>
  <si>
    <t xml:space="preserve">           1338</t>
  </si>
  <si>
    <t>KANUTI RIVER</t>
  </si>
  <si>
    <t>MILE POINT 105.5</t>
  </si>
  <si>
    <t xml:space="preserve">           1340</t>
  </si>
  <si>
    <t>EAST BLUFF POC</t>
  </si>
  <si>
    <t>JUNIPER DR UNDER</t>
  </si>
  <si>
    <t xml:space="preserve">           1341</t>
  </si>
  <si>
    <t>EAGLE RIVER SOUTH BOUND</t>
  </si>
  <si>
    <t>MILE POINT 11.4</t>
  </si>
  <si>
    <t xml:space="preserve">           1342</t>
  </si>
  <si>
    <t>CHENA HOT SPRINGS UC</t>
  </si>
  <si>
    <t xml:space="preserve">           1343</t>
  </si>
  <si>
    <t>CAMPBELL CREEK, INTL AIR</t>
  </si>
  <si>
    <t xml:space="preserve">           1344</t>
  </si>
  <si>
    <t>PETERS CREEK SOUTHBOUND</t>
  </si>
  <si>
    <t>MILE POINT 19.8</t>
  </si>
  <si>
    <t xml:space="preserve">           1349</t>
  </si>
  <si>
    <t>VILLAGE CREEK</t>
  </si>
  <si>
    <t xml:space="preserve">           1350</t>
  </si>
  <si>
    <t>CAMPBELL CR W FRONTAGE</t>
  </si>
  <si>
    <t>HOMER DRIVE</t>
  </si>
  <si>
    <t xml:space="preserve">           1354</t>
  </si>
  <si>
    <t>NORTH FORK ALEXCY CREEK</t>
  </si>
  <si>
    <t>IRR:NEWHALEN ROAD</t>
  </si>
  <si>
    <t>ILIAMNA</t>
  </si>
  <si>
    <t xml:space="preserve">           1355</t>
  </si>
  <si>
    <t>HYDABURG HIGHWAY</t>
  </si>
  <si>
    <t>MILE POINT 22.1</t>
  </si>
  <si>
    <t xml:space="preserve">           1356</t>
  </si>
  <si>
    <t>FUBAR CREEK</t>
  </si>
  <si>
    <t>MILE POINT 21.5</t>
  </si>
  <si>
    <t xml:space="preserve">           1360</t>
  </si>
  <si>
    <t>LITTLE SALT CREEK</t>
  </si>
  <si>
    <t>BIG SALT LAKE ROAD</t>
  </si>
  <si>
    <t xml:space="preserve">           1362</t>
  </si>
  <si>
    <t>BLACK BEAR CREEK</t>
  </si>
  <si>
    <t xml:space="preserve">           1363</t>
  </si>
  <si>
    <t>STEELHEAD RIVER</t>
  </si>
  <si>
    <t>MILE POINT 12.8</t>
  </si>
  <si>
    <t xml:space="preserve">           1364</t>
  </si>
  <si>
    <t>CHENA FLOOD CHANL - N.B.</t>
  </si>
  <si>
    <t>MILE POINT 346.8</t>
  </si>
  <si>
    <t xml:space="preserve">           1365</t>
  </si>
  <si>
    <t>MILE POINT 5.5</t>
  </si>
  <si>
    <t xml:space="preserve">           1367</t>
  </si>
  <si>
    <t>PETERS CREEK U.C. - N.B.</t>
  </si>
  <si>
    <t>MILE POINT 20.4</t>
  </si>
  <si>
    <t xml:space="preserve">           1368</t>
  </si>
  <si>
    <t>MIRROR LAKE OVERCROSSING</t>
  </si>
  <si>
    <t>MIRROR LAKE ROAD</t>
  </si>
  <si>
    <t xml:space="preserve">           1369</t>
  </si>
  <si>
    <t>EDMONDS LAKE U.C. - N.B.</t>
  </si>
  <si>
    <t>MILE POINT 22.7</t>
  </si>
  <si>
    <t xml:space="preserve">           1374</t>
  </si>
  <si>
    <t>EKLUTNA OVERCROSSING</t>
  </si>
  <si>
    <t>EKLUTNA VILLAGE RD</t>
  </si>
  <si>
    <t xml:space="preserve">           1375</t>
  </si>
  <si>
    <t>BENNETT CREEK</t>
  </si>
  <si>
    <t xml:space="preserve">           1378</t>
  </si>
  <si>
    <t>SOUTH BIRCHWOOD UC - NB</t>
  </si>
  <si>
    <t>MILE POINT 16.0</t>
  </si>
  <si>
    <t xml:space="preserve">           1380</t>
  </si>
  <si>
    <t>OMALLEY UNDERCROSSING</t>
  </si>
  <si>
    <t>MILE POINT 119.8</t>
  </si>
  <si>
    <t xml:space="preserve">           1382</t>
  </si>
  <si>
    <t>MUKLUK CREEK</t>
  </si>
  <si>
    <t xml:space="preserve">           1383</t>
  </si>
  <si>
    <t>LOWE RIVER LWR KEYSTONE</t>
  </si>
  <si>
    <t>MILE POINT 19.3</t>
  </si>
  <si>
    <t xml:space="preserve">           1384</t>
  </si>
  <si>
    <t>LOWE RIVER UPR KEYSTONE</t>
  </si>
  <si>
    <t xml:space="preserve">           1386</t>
  </si>
  <si>
    <t>SOUTH CHANNEL UNALASKA</t>
  </si>
  <si>
    <t>IRR:AIRPORT BEACH</t>
  </si>
  <si>
    <t>Aleutians</t>
  </si>
  <si>
    <t xml:space="preserve">           1389</t>
  </si>
  <si>
    <t xml:space="preserve">           1391</t>
  </si>
  <si>
    <t>DEARMOUN OVERCROSSING</t>
  </si>
  <si>
    <t>DEARMOUN ROAD</t>
  </si>
  <si>
    <t xml:space="preserve">           1392</t>
  </si>
  <si>
    <t>RABBIT CR OVERCROSSING</t>
  </si>
  <si>
    <t>RABBIT CREEK ROAD</t>
  </si>
  <si>
    <t xml:space="preserve">           1394</t>
  </si>
  <si>
    <t>GLOBE CREEK</t>
  </si>
  <si>
    <t>MILE POINT 35.0</t>
  </si>
  <si>
    <t xml:space="preserve">           1398</t>
  </si>
  <si>
    <t>LOOP ROAD POC</t>
  </si>
  <si>
    <t>JUNEAU</t>
  </si>
  <si>
    <t xml:space="preserve">           1400</t>
  </si>
  <si>
    <t>MILE POINT 42.6</t>
  </si>
  <si>
    <t xml:space="preserve">           1407</t>
  </si>
  <si>
    <t>ILIULIUK RIVER</t>
  </si>
  <si>
    <t>IRR:5TH STREET</t>
  </si>
  <si>
    <t xml:space="preserve">           1409</t>
  </si>
  <si>
    <t>PATS CREEK</t>
  </si>
  <si>
    <t>ZIMOVIA HIGHWAY</t>
  </si>
  <si>
    <t>MILE POINT 10.3</t>
  </si>
  <si>
    <t xml:space="preserve">           1424</t>
  </si>
  <si>
    <t>WHITTIER FERRY TERMINAL</t>
  </si>
  <si>
    <t>WHITTIER</t>
  </si>
  <si>
    <t xml:space="preserve">           1429</t>
  </si>
  <si>
    <t>VALDEZ FERRY TERMINAL</t>
  </si>
  <si>
    <t>VALDEZ</t>
  </si>
  <si>
    <t xml:space="preserve">           1432</t>
  </si>
  <si>
    <t>MINN. DR./RASP. RD. I.C.</t>
  </si>
  <si>
    <t>MINNESOTA DRIVE</t>
  </si>
  <si>
    <t xml:space="preserve">           1433</t>
  </si>
  <si>
    <t>DIMOND BLVD OC</t>
  </si>
  <si>
    <t xml:space="preserve">           1434</t>
  </si>
  <si>
    <t xml:space="preserve">           1436</t>
  </si>
  <si>
    <t>JIM RIVER NO. 2</t>
  </si>
  <si>
    <t>MILE POINT 140.6</t>
  </si>
  <si>
    <t xml:space="preserve">           1437</t>
  </si>
  <si>
    <t>JIM RIVER NO. 3</t>
  </si>
  <si>
    <t>MILE POINT 143.7</t>
  </si>
  <si>
    <t xml:space="preserve">           1438</t>
  </si>
  <si>
    <t>MARION CREEK</t>
  </si>
  <si>
    <t>MILE POINT 179.4</t>
  </si>
  <si>
    <t xml:space="preserve">           1439</t>
  </si>
  <si>
    <t>ATIGUN RIVER NO. 1</t>
  </si>
  <si>
    <t>MILE POINT 253.7</t>
  </si>
  <si>
    <t xml:space="preserve">           1441</t>
  </si>
  <si>
    <t>HUFFMAN RD U.C. - N.B.</t>
  </si>
  <si>
    <t>MILE POINT 120.1</t>
  </si>
  <si>
    <t xml:space="preserve">           1442</t>
  </si>
  <si>
    <t>HUFFMAN RD U.C. - S.B.</t>
  </si>
  <si>
    <t xml:space="preserve">           1443</t>
  </si>
  <si>
    <t>CAMPBELL CR MINN DR S.B.</t>
  </si>
  <si>
    <t>MINN DR S.B.</t>
  </si>
  <si>
    <t xml:space="preserve">           1444</t>
  </si>
  <si>
    <t>CAMPBELL CREEK, NB RAMP</t>
  </si>
  <si>
    <t>DIMND-MINN ON-RAMP</t>
  </si>
  <si>
    <t xml:space="preserve">           1445</t>
  </si>
  <si>
    <t>CAMPBELL CREEK, SB RAMP</t>
  </si>
  <si>
    <t>MINN-DIMND OFFRAMP</t>
  </si>
  <si>
    <t xml:space="preserve">           1448</t>
  </si>
  <si>
    <t>NOYES SLOUGH</t>
  </si>
  <si>
    <t>DANBY ROAD</t>
  </si>
  <si>
    <t xml:space="preserve">           1450</t>
  </si>
  <si>
    <t>NORTH BIRCHWOOD OC</t>
  </si>
  <si>
    <t>BIRCHWOOD LOOP RD</t>
  </si>
  <si>
    <t xml:space="preserve">           1451</t>
  </si>
  <si>
    <t>TENAKEE CITY DOCK</t>
  </si>
  <si>
    <t>TENAKEE</t>
  </si>
  <si>
    <t xml:space="preserve">           1455</t>
  </si>
  <si>
    <t>CONTROL CREEK</t>
  </si>
  <si>
    <t>THORNE BAY ROAD</t>
  </si>
  <si>
    <t xml:space="preserve">           1456</t>
  </si>
  <si>
    <t>RIO ROBERTS</t>
  </si>
  <si>
    <t>MILE POINT 5.1</t>
  </si>
  <si>
    <t xml:space="preserve">           1457</t>
  </si>
  <si>
    <t>NEWLUNBERRY CREEK</t>
  </si>
  <si>
    <t xml:space="preserve">           1458</t>
  </si>
  <si>
    <t>RIO BEAVER</t>
  </si>
  <si>
    <t xml:space="preserve">           1461</t>
  </si>
  <si>
    <t>GOOSE CREEK</t>
  </si>
  <si>
    <t xml:space="preserve">           1462</t>
  </si>
  <si>
    <t>THORNE RIVER</t>
  </si>
  <si>
    <t xml:space="preserve">           1463</t>
  </si>
  <si>
    <t xml:space="preserve">           1464</t>
  </si>
  <si>
    <t>GRAVELLY CREEK</t>
  </si>
  <si>
    <t>MILE POINT 14.1</t>
  </si>
  <si>
    <t xml:space="preserve">           1474</t>
  </si>
  <si>
    <t>AUKE BAY F.T. - EAST</t>
  </si>
  <si>
    <t xml:space="preserve">           1512</t>
  </si>
  <si>
    <t>PERRYVILLE CREEK</t>
  </si>
  <si>
    <t>PERRYVILLE</t>
  </si>
  <si>
    <t xml:space="preserve">           1513</t>
  </si>
  <si>
    <t>FT. HAMLIN HILLS CREEK</t>
  </si>
  <si>
    <t>MILE POINT 72.6</t>
  </si>
  <si>
    <t xml:space="preserve">           1514</t>
  </si>
  <si>
    <t>MILE POINT 196.6</t>
  </si>
  <si>
    <t xml:space="preserve">           1515</t>
  </si>
  <si>
    <t>NUTIRWIK CREEK</t>
  </si>
  <si>
    <t>MILE POINT 228.2</t>
  </si>
  <si>
    <t xml:space="preserve">           1516</t>
  </si>
  <si>
    <t>WEST FORK N FK CHANDALAR</t>
  </si>
  <si>
    <t>MILE POINT 243.7</t>
  </si>
  <si>
    <t xml:space="preserve">           1518</t>
  </si>
  <si>
    <t>TREVOR CREEK</t>
  </si>
  <si>
    <t>MILE POINT 259.0</t>
  </si>
  <si>
    <t xml:space="preserve">           1519</t>
  </si>
  <si>
    <t>ROCHE MOUTONNEE CREEK</t>
  </si>
  <si>
    <t>MILE POINT 265.5</t>
  </si>
  <si>
    <t xml:space="preserve">           1520</t>
  </si>
  <si>
    <t>HOLDEN CREEK</t>
  </si>
  <si>
    <t>MILE POINT 267.8</t>
  </si>
  <si>
    <t xml:space="preserve">           1521</t>
  </si>
  <si>
    <t>DAN CREEK</t>
  </si>
  <si>
    <t>MILE POINT 331.0</t>
  </si>
  <si>
    <t xml:space="preserve">           1525</t>
  </si>
  <si>
    <t>BONIFACE PARKWAY OC</t>
  </si>
  <si>
    <t>BONIFACE PARKWAY</t>
  </si>
  <si>
    <t xml:space="preserve">           1526</t>
  </si>
  <si>
    <t>MCCARREY OC</t>
  </si>
  <si>
    <t>MCCARREY STREET</t>
  </si>
  <si>
    <t xml:space="preserve">           1541</t>
  </si>
  <si>
    <t>BLOWBACK CREEK</t>
  </si>
  <si>
    <t>TOFTY ROAD</t>
  </si>
  <si>
    <t xml:space="preserve">           1547</t>
  </si>
  <si>
    <t>WISEMAN BRIDGE</t>
  </si>
  <si>
    <t>WISEMAN ROAD</t>
  </si>
  <si>
    <t>MILE POINT 2.7</t>
  </si>
  <si>
    <t xml:space="preserve">           1560</t>
  </si>
  <si>
    <t>DOUGLAS CREEK</t>
  </si>
  <si>
    <t>MILE POINT 141.3</t>
  </si>
  <si>
    <t xml:space="preserve">           1564</t>
  </si>
  <si>
    <t>CRATER CREEK</t>
  </si>
  <si>
    <t>MILE POINT 43.3</t>
  </si>
  <si>
    <t xml:space="preserve">           1566</t>
  </si>
  <si>
    <t>HYDABURG RIVER</t>
  </si>
  <si>
    <t xml:space="preserve">           1567</t>
  </si>
  <si>
    <t>UNNAMED CREEK @ STA 287</t>
  </si>
  <si>
    <t xml:space="preserve">           1568</t>
  </si>
  <si>
    <t>UNNAMED CREEK @ STA 374</t>
  </si>
  <si>
    <t xml:space="preserve">           1569</t>
  </si>
  <si>
    <t>NATZUHINI CREEK</t>
  </si>
  <si>
    <t xml:space="preserve">           1600</t>
  </si>
  <si>
    <t>NORTH EAGLE RIVER O.C.</t>
  </si>
  <si>
    <t>EAGLE RIVER ACCESS</t>
  </si>
  <si>
    <t xml:space="preserve">           1603</t>
  </si>
  <si>
    <t>WEST 100TH AVE UC S.B.</t>
  </si>
  <si>
    <t xml:space="preserve">           1605</t>
  </si>
  <si>
    <t>SATA CREEK</t>
  </si>
  <si>
    <t>MILE POINT 9.1</t>
  </si>
  <si>
    <t xml:space="preserve">           1606</t>
  </si>
  <si>
    <t>NO NAME CREEK  746+20</t>
  </si>
  <si>
    <t>MILE POINT 10.6</t>
  </si>
  <si>
    <t xml:space="preserve">           1607</t>
  </si>
  <si>
    <t xml:space="preserve">           1608</t>
  </si>
  <si>
    <t>CABLE CREEK</t>
  </si>
  <si>
    <t xml:space="preserve">           1628</t>
  </si>
  <si>
    <t>23RD AVENUE OC A ST</t>
  </si>
  <si>
    <t>23RD AVE</t>
  </si>
  <si>
    <t>ANCHORAGE</t>
  </si>
  <si>
    <t xml:space="preserve">           1629</t>
  </si>
  <si>
    <t>A ST</t>
  </si>
  <si>
    <t xml:space="preserve">           1675</t>
  </si>
  <si>
    <t>IRR:AIRPORT RD</t>
  </si>
  <si>
    <t xml:space="preserve">           1676</t>
  </si>
  <si>
    <t>STARRIGAVAN CREEK</t>
  </si>
  <si>
    <t xml:space="preserve">           1679</t>
  </si>
  <si>
    <t>CHENEGA CREEK</t>
  </si>
  <si>
    <t>IRR:CHENEGA RD</t>
  </si>
  <si>
    <t xml:space="preserve">           1689</t>
  </si>
  <si>
    <t>EAST FORK SOLOMON RIVER</t>
  </si>
  <si>
    <t>MILE POINT 44.1</t>
  </si>
  <si>
    <t xml:space="preserve">           1690</t>
  </si>
  <si>
    <t>KOTZEBUE SLOUGH</t>
  </si>
  <si>
    <t>IRR:TED STEVENS WY</t>
  </si>
  <si>
    <t xml:space="preserve">           1691</t>
  </si>
  <si>
    <t>SWAN LAKE</t>
  </si>
  <si>
    <t xml:space="preserve">           1694</t>
  </si>
  <si>
    <t>CAMPBELL CR MINN DR N.B.</t>
  </si>
  <si>
    <t>MINN DR N.B.</t>
  </si>
  <si>
    <t xml:space="preserve">           1695</t>
  </si>
  <si>
    <t>WEST 100TH AVE UC N.B.</t>
  </si>
  <si>
    <t xml:space="preserve">           1697</t>
  </si>
  <si>
    <t>GEIST ROAD OVERHEAD</t>
  </si>
  <si>
    <t>JOHANSEN EXPRESSWY</t>
  </si>
  <si>
    <t>FAIRBANKS</t>
  </si>
  <si>
    <t>4 Highway-railroad</t>
  </si>
  <si>
    <t xml:space="preserve">           1705</t>
  </si>
  <si>
    <t>CUSHMAN ST OC</t>
  </si>
  <si>
    <t>MILE POINT 323.7</t>
  </si>
  <si>
    <t xml:space="preserve">           1706</t>
  </si>
  <si>
    <t>C-N RAMP OC</t>
  </si>
  <si>
    <t>CUSHMAN - AK HWY</t>
  </si>
  <si>
    <t xml:space="preserve">           1707</t>
  </si>
  <si>
    <t>W-W RAMP OC</t>
  </si>
  <si>
    <t>AK HWY-PARKS RAMP</t>
  </si>
  <si>
    <t xml:space="preserve">           1730</t>
  </si>
  <si>
    <t>WEST TROCADERO CREEK</t>
  </si>
  <si>
    <t>MILE POINT 18.3</t>
  </si>
  <si>
    <t xml:space="preserve">           1731</t>
  </si>
  <si>
    <t>TROCADERO CREEK</t>
  </si>
  <si>
    <t>MILE POINT 17.9</t>
  </si>
  <si>
    <t xml:space="preserve">           1739</t>
  </si>
  <si>
    <t xml:space="preserve">           1746</t>
  </si>
  <si>
    <t>MILE POINT 104.9</t>
  </si>
  <si>
    <t xml:space="preserve">           1766</t>
  </si>
  <si>
    <t>NOYES SLOUGH (GEIST RD)</t>
  </si>
  <si>
    <t xml:space="preserve">           1767</t>
  </si>
  <si>
    <t>BADGER LOOP RD U.C.</t>
  </si>
  <si>
    <t>NORTH POLE</t>
  </si>
  <si>
    <t xml:space="preserve">           1793</t>
  </si>
  <si>
    <t xml:space="preserve">           1794</t>
  </si>
  <si>
    <t>PEGER/GEIST OVERCROSSING</t>
  </si>
  <si>
    <t xml:space="preserve">           1805</t>
  </si>
  <si>
    <t>GEIST ROAD WESTBND POC</t>
  </si>
  <si>
    <t xml:space="preserve">           1806</t>
  </si>
  <si>
    <t>NOYES SLOUGH NW RAMP</t>
  </si>
  <si>
    <t>COLLEGE-JOHANSN NW</t>
  </si>
  <si>
    <t xml:space="preserve">           1807</t>
  </si>
  <si>
    <t>NOYES SLOUGH SW RAMP</t>
  </si>
  <si>
    <t>JOHANSN-COLLEGE SW</t>
  </si>
  <si>
    <t xml:space="preserve">           1808</t>
  </si>
  <si>
    <t>COLLEGE ROAD UC</t>
  </si>
  <si>
    <t xml:space="preserve">           1819</t>
  </si>
  <si>
    <t>KETCHIKAN FERRY SHUTTLE</t>
  </si>
  <si>
    <t xml:space="preserve">           1820</t>
  </si>
  <si>
    <t>GLACIER FK OF SALMON CR</t>
  </si>
  <si>
    <t>BRUNO ROAD</t>
  </si>
  <si>
    <t xml:space="preserve">           1822</t>
  </si>
  <si>
    <t>TETLIN RIVER</t>
  </si>
  <si>
    <t>IRR:AIRSTRIP ACCES</t>
  </si>
  <si>
    <t>TETLIN VILLAGE</t>
  </si>
  <si>
    <t xml:space="preserve">           1823</t>
  </si>
  <si>
    <t>KETCHIKAN F.T.-S. BERTH</t>
  </si>
  <si>
    <t>TIDAL OP STL SPAN</t>
  </si>
  <si>
    <t xml:space="preserve">           1832</t>
  </si>
  <si>
    <t>MOOSE CREEK WEST BOUND</t>
  </si>
  <si>
    <t xml:space="preserve">           1845</t>
  </si>
  <si>
    <t>DRIFTWOOD BAY DR. UC</t>
  </si>
  <si>
    <t xml:space="preserve">           1846</t>
  </si>
  <si>
    <t>E4</t>
  </si>
  <si>
    <t>E3</t>
  </si>
  <si>
    <t>WEST FORK N FK CHANDALAR river</t>
  </si>
  <si>
    <t>D</t>
  </si>
  <si>
    <t>C</t>
  </si>
  <si>
    <t>E1</t>
  </si>
  <si>
    <t>E2</t>
  </si>
  <si>
    <t>E5</t>
  </si>
  <si>
    <t>F</t>
  </si>
  <si>
    <t>No waterbodies in Alaska have been identified as Category 1 because the state does not possess that level of information for any one waterbody.</t>
  </si>
  <si>
    <t># of span</t>
  </si>
  <si>
    <t>watershedarea</t>
  </si>
  <si>
    <t>landuse co.</t>
  </si>
  <si>
    <t>multip.</t>
  </si>
  <si>
    <t>Bridge length</t>
  </si>
  <si>
    <t>Prioritization Score</t>
  </si>
  <si>
    <t>N</t>
  </si>
  <si>
    <t>Y</t>
  </si>
  <si>
    <t>Heavy Trucks</t>
  </si>
  <si>
    <t>Urbanized</t>
  </si>
  <si>
    <t>?</t>
  </si>
  <si>
    <t>Silty</t>
  </si>
  <si>
    <t>Climate</t>
  </si>
  <si>
    <t>T</t>
  </si>
  <si>
    <t>M</t>
  </si>
  <si>
    <t>Element C. Pollutant Loading Value (C1)</t>
  </si>
  <si>
    <t>Very high 4</t>
  </si>
  <si>
    <t>High 3</t>
  </si>
  <si>
    <t>Medium 2</t>
  </si>
  <si>
    <t>Low 1</t>
  </si>
  <si>
    <t>Element D. Percentage Contribution of Highway Runoff to Watershed Value (D)</t>
  </si>
  <si>
    <t>Element E1 through E6. Cost/Pollution Benefit</t>
  </si>
  <si>
    <t>Ground Water</t>
  </si>
  <si>
    <t xml:space="preserve">Groundwater </t>
  </si>
  <si>
    <t xml:space="preserve">Small stream </t>
  </si>
  <si>
    <t xml:space="preserve">Small lake </t>
  </si>
  <si>
    <t xml:space="preserve">Large stream </t>
  </si>
  <si>
    <t xml:space="preserve">Sensitive wetland </t>
  </si>
  <si>
    <t xml:space="preserve">Large lake </t>
  </si>
  <si>
    <t xml:space="preserve">River </t>
  </si>
  <si>
    <t xml:space="preserve">Wetlands </t>
  </si>
  <si>
    <t xml:space="preserve">Tidelands </t>
  </si>
  <si>
    <t>Drinking water standards violated (SV)</t>
  </si>
  <si>
    <t xml:space="preserve">Drinking water prevention </t>
  </si>
  <si>
    <t xml:space="preserve">Public health SV </t>
  </si>
  <si>
    <t xml:space="preserve">Public health prevention </t>
  </si>
  <si>
    <t>Fisheries SV</t>
  </si>
  <si>
    <t xml:space="preserve">Fisheries prevention </t>
  </si>
  <si>
    <t xml:space="preserve">Aesthetics </t>
  </si>
  <si>
    <t xml:space="preserve">Flood protection </t>
  </si>
  <si>
    <t xml:space="preserve">Less than 5% </t>
  </si>
  <si>
    <t xml:space="preserve">2 to 5% </t>
  </si>
  <si>
    <t xml:space="preserve">1 to 2% </t>
  </si>
  <si>
    <t xml:space="preserve">0.5 to 1% </t>
  </si>
  <si>
    <t xml:space="preserve">Less than 0.5% </t>
  </si>
  <si>
    <t>Element F. Values Trade-Off Points (F)</t>
  </si>
  <si>
    <t>Site presents a cost-sharing opportunity with another agency 4</t>
  </si>
  <si>
    <t>Site falls within a DOT permitting jurisdiction for a National Pollutant Discharge Elimination</t>
  </si>
  <si>
    <t>System (NPDES) permit</t>
  </si>
  <si>
    <t>Court decision has mandated water quality standards for the receiving water 4</t>
  </si>
  <si>
    <t>Outfall has been identified as a problem in a Watershed Action Plan 3</t>
  </si>
  <si>
    <t>Governmental or nongovernmental entity is providing active financial support for watershed</t>
  </si>
  <si>
    <t>improvement</t>
  </si>
  <si>
    <t>BMP retrofit is in a highly visible location, allowing for signs to be erected to explain the</t>
  </si>
  <si>
    <t>benefits of BMPs to the public</t>
  </si>
  <si>
    <t>BMP will not exacerbate other problems, would complement local government actions or plans</t>
  </si>
  <si>
    <t>or other watershed action plans, or could have other designated uses, such as community</t>
  </si>
  <si>
    <t>open space or recreation</t>
  </si>
  <si>
    <t>BMP conflicts with local government direction or other watershed action plans 0</t>
  </si>
  <si>
    <t>BMP is a nonconforming or conflicting use, such as a BMP requiring a security fence in a</t>
  </si>
  <si>
    <t>residential neighborhood</t>
  </si>
  <si>
    <t xml:space="preserve">No cost </t>
  </si>
  <si>
    <t xml:space="preserve">Low </t>
  </si>
  <si>
    <t xml:space="preserve">Medium </t>
  </si>
  <si>
    <t xml:space="preserve">High </t>
  </si>
  <si>
    <t xml:space="preserve">Very high </t>
  </si>
  <si>
    <t xml:space="preserve">Impermeable (pipe/asphalt) </t>
  </si>
  <si>
    <t xml:space="preserve">Soil </t>
  </si>
  <si>
    <t xml:space="preserve">Vegetation </t>
  </si>
  <si>
    <t xml:space="preserve">303(d) listed </t>
  </si>
  <si>
    <t xml:space="preserve">305(b) listed </t>
  </si>
  <si>
    <t xml:space="preserve">Sensitive groundwater </t>
  </si>
  <si>
    <t xml:space="preserve">Class B or equivalent low classification </t>
  </si>
  <si>
    <t xml:space="preserve">Class A or equivalent mid-level classification </t>
  </si>
  <si>
    <t xml:space="preserve">Class AA, marine, or equivalent high classification </t>
  </si>
  <si>
    <t xml:space="preserve">Discharge to marine, large lake, low classification wetland </t>
  </si>
  <si>
    <t xml:space="preserve">Discharge to all other surface waters, Class I or II wetland, or sensitive groundwater system </t>
  </si>
  <si>
    <t xml:space="preserve">Outfall is within the boundaries of a planned construction project </t>
  </si>
  <si>
    <t xml:space="preserve">No projects planned in the area, the BMP would be a stand-alone project </t>
  </si>
  <si>
    <t>A- Column- Type of Receiving Water Body</t>
  </si>
  <si>
    <t>Column B- Designated Uses of Receiving Water Body Value (B)</t>
  </si>
  <si>
    <t xml:space="preserve">DOT-owned land </t>
  </si>
  <si>
    <t xml:space="preserve">Rural (low cost) </t>
  </si>
  <si>
    <t xml:space="preserve">Suburban/transitional </t>
  </si>
  <si>
    <t xml:space="preserve">Urban (high cost) </t>
  </si>
  <si>
    <t xml:space="preserve">Prohibitive </t>
  </si>
  <si>
    <t xml:space="preserve">Column E1- Right-of-Way Cost Points </t>
  </si>
  <si>
    <t xml:space="preserve">Column E2 Best Management Practice (BMP) Capital Cost Points </t>
  </si>
  <si>
    <t xml:space="preserve">Column E3 Conveyance Structure Points </t>
  </si>
  <si>
    <t>Column E4 Water Quality of Receiving Water Body Points</t>
  </si>
  <si>
    <t>Column E5 Water Quality Multiplier Points</t>
  </si>
  <si>
    <t>Column E6 Future Construction Plans Points</t>
  </si>
  <si>
    <t>Dimension</t>
  </si>
  <si>
    <t>E6</t>
  </si>
  <si>
    <t>DFG</t>
  </si>
  <si>
    <t>DEC</t>
  </si>
  <si>
    <t>DNR</t>
  </si>
  <si>
    <t>MAX</t>
  </si>
  <si>
    <t>L?</t>
  </si>
  <si>
    <t>SALTY-1</t>
  </si>
  <si>
    <t>Modified Pscore</t>
  </si>
  <si>
    <t>Urban Fringe</t>
  </si>
  <si>
    <t>Project Description</t>
  </si>
  <si>
    <t>Project Type</t>
  </si>
  <si>
    <t>Replacement</t>
  </si>
  <si>
    <t>Modified P Score</t>
  </si>
  <si>
    <t>Rehabilitation</t>
  </si>
  <si>
    <t>Rehabilitation or Replacement</t>
  </si>
  <si>
    <t>SEWARD HIGHWAY MP 75 to 90 - Ingram Creek to Girdwood Road and Bridge Rehabilitation Rehabilitate pavement and rehabilitate or replace the
following bridges: Placer River Overflow #0627, Placer River Main Cross # 0629, Portage Creek #0630 &amp; 0631, 20
Mile River #0634, Peterson Creek #0636, Virgin Creek #0638, and Glacier Creek #0639. Construct passing lanes and a separated trail along the entire route.</t>
  </si>
  <si>
    <t xml:space="preserve">SEWARD HIGHWAY MP 18 to 25.5 Rehabilitation - Snow River to Trail River
Project to be developed in two phases. Phase I will replace Falls Creek, Ptarmigan Creek, and Trail River Bridges, widen shoulders and replace pavement. Phase II
will replace the bridge at Victor Creek, construct passing lanes, and construct grade separated railroad crossing at Crown Point. </t>
  </si>
  <si>
    <t>Repair/Replacement</t>
  </si>
  <si>
    <t>Cook Inlet Discharge</t>
  </si>
  <si>
    <t>NCHRP</t>
  </si>
  <si>
    <t>0630</t>
  </si>
  <si>
    <t>UA</t>
  </si>
  <si>
    <t>STIP</t>
  </si>
  <si>
    <t xml:space="preserve">CI </t>
  </si>
</sst>
</file>

<file path=xl/styles.xml><?xml version="1.0" encoding="utf-8"?>
<styleSheet xmlns="http://schemas.openxmlformats.org/spreadsheetml/2006/main">
  <fonts count="6">
    <font>
      <sz val="10"/>
      <name val="Arial"/>
    </font>
    <font>
      <sz val="8"/>
      <name val="Arial"/>
      <family val="2"/>
    </font>
    <font>
      <sz val="10"/>
      <name val="Arial"/>
      <family val="2"/>
    </font>
    <font>
      <sz val="9"/>
      <color indexed="81"/>
      <name val="Tahoma"/>
      <family val="2"/>
    </font>
    <font>
      <b/>
      <sz val="9"/>
      <color indexed="81"/>
      <name val="Tahoma"/>
      <family val="2"/>
    </font>
    <font>
      <b/>
      <sz val="10"/>
      <name val="Arial"/>
      <family val="2"/>
    </font>
  </fonts>
  <fills count="5">
    <fill>
      <patternFill patternType="none"/>
    </fill>
    <fill>
      <patternFill patternType="gray125"/>
    </fill>
    <fill>
      <patternFill patternType="solid">
        <fgColor rgb="FFFF0000"/>
        <bgColor indexed="64"/>
      </patternFill>
    </fill>
    <fill>
      <patternFill patternType="solid">
        <fgColor theme="7" tint="0.39997558519241921"/>
        <bgColor indexed="64"/>
      </patternFill>
    </fill>
    <fill>
      <patternFill patternType="solid">
        <fgColor theme="9" tint="-0.249977111117893"/>
        <bgColor indexed="64"/>
      </patternFill>
    </fill>
  </fills>
  <borders count="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48">
    <xf numFmtId="0" fontId="0" fillId="0" borderId="0" xfId="0"/>
    <xf numFmtId="0" fontId="0" fillId="0" borderId="0" xfId="0" applyAlignment="1">
      <alignment horizontal="center"/>
    </xf>
    <xf numFmtId="2" fontId="0" fillId="0" borderId="0" xfId="0" applyNumberFormat="1" applyAlignment="1">
      <alignment horizontal="center"/>
    </xf>
    <xf numFmtId="0" fontId="2" fillId="0" borderId="0" xfId="0" applyFont="1"/>
    <xf numFmtId="0" fontId="2" fillId="0" borderId="0" xfId="0" applyFont="1" applyAlignment="1">
      <alignment horizontal="center"/>
    </xf>
    <xf numFmtId="0" fontId="2" fillId="0" borderId="0" xfId="0" applyFont="1" applyFill="1" applyAlignment="1">
      <alignment horizontal="center"/>
    </xf>
    <xf numFmtId="0" fontId="0" fillId="0" borderId="2" xfId="0" applyBorder="1"/>
    <xf numFmtId="0" fontId="2" fillId="0" borderId="2" xfId="0" applyFont="1" applyBorder="1"/>
    <xf numFmtId="0" fontId="2" fillId="0" borderId="0" xfId="0" applyNumberFormat="1" applyFont="1" applyAlignment="1">
      <alignment horizontal="center"/>
    </xf>
    <xf numFmtId="0" fontId="2" fillId="0" borderId="0" xfId="0" applyFont="1" applyFill="1" applyAlignment="1">
      <alignment horizontal="center" readingOrder="1"/>
    </xf>
    <xf numFmtId="0" fontId="2" fillId="0" borderId="0" xfId="0" applyFont="1" applyFill="1"/>
    <xf numFmtId="0" fontId="0" fillId="2" borderId="0" xfId="0" applyFill="1" applyAlignment="1">
      <alignment horizontal="center"/>
    </xf>
    <xf numFmtId="0" fontId="0" fillId="0" borderId="0" xfId="0" applyFill="1" applyAlignment="1">
      <alignment horizontal="center"/>
    </xf>
    <xf numFmtId="0" fontId="2" fillId="0" borderId="0" xfId="0" applyNumberFormat="1" applyFont="1" applyFill="1" applyAlignment="1">
      <alignment horizontal="center"/>
    </xf>
    <xf numFmtId="0" fontId="0" fillId="0" borderId="3" xfId="0" applyBorder="1" applyAlignment="1">
      <alignment horizontal="center"/>
    </xf>
    <xf numFmtId="0" fontId="2" fillId="0" borderId="3" xfId="0" applyFont="1" applyBorder="1" applyAlignment="1">
      <alignment horizontal="center"/>
    </xf>
    <xf numFmtId="0" fontId="2" fillId="0" borderId="3" xfId="0" applyFont="1" applyFill="1" applyBorder="1" applyAlignment="1">
      <alignment horizontal="center" wrapText="1"/>
    </xf>
    <xf numFmtId="0" fontId="0" fillId="0" borderId="3" xfId="0" applyBorder="1" applyAlignment="1">
      <alignment horizontal="center" wrapText="1"/>
    </xf>
    <xf numFmtId="0" fontId="0" fillId="0" borderId="0" xfId="0" applyAlignment="1">
      <alignment horizontal="center" wrapText="1"/>
    </xf>
    <xf numFmtId="0" fontId="2" fillId="0" borderId="0" xfId="0" applyFont="1" applyAlignment="1">
      <alignment horizontal="center" wrapText="1"/>
    </xf>
    <xf numFmtId="0" fontId="2" fillId="0" borderId="3" xfId="0" applyFont="1" applyBorder="1" applyAlignment="1">
      <alignment horizontal="center" wrapText="1"/>
    </xf>
    <xf numFmtId="0" fontId="5" fillId="0" borderId="0" xfId="0" applyFont="1" applyAlignment="1">
      <alignment horizontal="center"/>
    </xf>
    <xf numFmtId="0" fontId="2" fillId="0" borderId="0" xfId="0" applyFont="1" applyFill="1" applyAlignment="1">
      <alignment horizontal="center" wrapText="1"/>
    </xf>
    <xf numFmtId="1" fontId="0" fillId="0" borderId="0" xfId="0" applyNumberFormat="1" applyAlignment="1">
      <alignment horizontal="center"/>
    </xf>
    <xf numFmtId="0" fontId="5" fillId="0" borderId="0" xfId="0" applyFont="1" applyFill="1" applyAlignment="1">
      <alignment horizontal="center"/>
    </xf>
    <xf numFmtId="0" fontId="2" fillId="0" borderId="0" xfId="0" applyFont="1" applyFill="1" applyBorder="1" applyAlignment="1">
      <alignment horizontal="justify" vertical="center" wrapText="1"/>
    </xf>
    <xf numFmtId="0" fontId="2" fillId="0" borderId="0" xfId="0" applyFont="1" applyFill="1" applyAlignment="1">
      <alignment horizontal="justify" vertical="center" wrapText="1"/>
    </xf>
    <xf numFmtId="0" fontId="2" fillId="0" borderId="0" xfId="0" applyNumberFormat="1" applyFont="1" applyAlignment="1">
      <alignment horizontal="justify" vertical="center"/>
    </xf>
    <xf numFmtId="0" fontId="2" fillId="0" borderId="0" xfId="0" applyNumberFormat="1" applyFont="1" applyFill="1" applyAlignment="1">
      <alignment horizontal="justify" vertical="center"/>
    </xf>
    <xf numFmtId="0" fontId="0" fillId="0" borderId="0" xfId="0" applyAlignment="1">
      <alignment horizontal="justify" vertical="center"/>
    </xf>
    <xf numFmtId="1" fontId="2" fillId="0" borderId="0" xfId="0" applyNumberFormat="1" applyFont="1" applyFill="1" applyAlignment="1">
      <alignment horizontal="center" readingOrder="1"/>
    </xf>
    <xf numFmtId="0" fontId="2" fillId="0" borderId="2" xfId="0" applyFont="1" applyFill="1" applyBorder="1" applyAlignment="1">
      <alignment horizontal="center" wrapText="1"/>
    </xf>
    <xf numFmtId="0" fontId="2" fillId="0" borderId="2" xfId="0" applyFont="1" applyFill="1" applyBorder="1" applyAlignment="1">
      <alignment horizontal="center"/>
    </xf>
    <xf numFmtId="2" fontId="2" fillId="0" borderId="0" xfId="0" applyNumberFormat="1" applyFont="1" applyFill="1" applyAlignment="1">
      <alignment horizontal="center"/>
    </xf>
    <xf numFmtId="1" fontId="2" fillId="0" borderId="2" xfId="0" applyNumberFormat="1" applyFont="1" applyFill="1" applyBorder="1" applyAlignment="1">
      <alignment horizontal="center"/>
    </xf>
    <xf numFmtId="49" fontId="2" fillId="0" borderId="0" xfId="0" applyNumberFormat="1" applyFont="1" applyFill="1" applyAlignment="1">
      <alignment horizontal="right"/>
    </xf>
    <xf numFmtId="0" fontId="2" fillId="3" borderId="0" xfId="0" applyFont="1" applyFill="1" applyAlignment="1">
      <alignment horizontal="center"/>
    </xf>
    <xf numFmtId="0" fontId="2" fillId="4" borderId="0" xfId="0" applyFont="1" applyFill="1" applyAlignment="1">
      <alignment horizontal="center"/>
    </xf>
    <xf numFmtId="0" fontId="2" fillId="2" borderId="0" xfId="0" applyFont="1" applyFill="1" applyAlignment="1">
      <alignment horizontal="center"/>
    </xf>
    <xf numFmtId="0" fontId="2" fillId="3" borderId="0" xfId="0" applyFont="1" applyFill="1"/>
    <xf numFmtId="0" fontId="2" fillId="3" borderId="0" xfId="0" applyFont="1" applyFill="1" applyAlignment="1">
      <alignment horizontal="center" readingOrder="1"/>
    </xf>
    <xf numFmtId="0" fontId="2" fillId="3" borderId="0" xfId="0" applyNumberFormat="1" applyFont="1" applyFill="1" applyAlignment="1">
      <alignment horizontal="center"/>
    </xf>
    <xf numFmtId="1" fontId="2" fillId="3" borderId="0" xfId="0" applyNumberFormat="1" applyFont="1" applyFill="1" applyAlignment="1">
      <alignment horizontal="center" readingOrder="1"/>
    </xf>
    <xf numFmtId="0" fontId="2" fillId="0" borderId="0" xfId="0" applyNumberFormat="1" applyFont="1" applyAlignment="1">
      <alignment horizontal="justify" vertical="center" wrapText="1"/>
    </xf>
    <xf numFmtId="0" fontId="2" fillId="0" borderId="0" xfId="0" applyNumberFormat="1" applyFont="1" applyAlignment="1">
      <alignment horizontal="left" vertical="justify" wrapText="1" readingOrder="1"/>
    </xf>
    <xf numFmtId="0" fontId="0" fillId="0" borderId="0" xfId="0" applyAlignment="1">
      <alignment horizontal="left" vertical="justify" readingOrder="1"/>
    </xf>
    <xf numFmtId="0" fontId="2" fillId="0" borderId="1" xfId="0" applyFont="1" applyBorder="1" applyAlignment="1">
      <alignment horizontal="center"/>
    </xf>
    <xf numFmtId="0" fontId="0" fillId="0" borderId="1" xfId="0" applyBorder="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811"/>
  <sheetViews>
    <sheetView topLeftCell="A756" workbookViewId="0">
      <pane ySplit="465" activePane="bottomLeft"/>
      <selection activeCell="A756" sqref="A1:IV65536"/>
      <selection pane="bottomLeft" activeCell="A725" sqref="A725"/>
    </sheetView>
  </sheetViews>
  <sheetFormatPr defaultRowHeight="12.75"/>
  <cols>
    <col min="1" max="1" width="11.28515625" bestFit="1" customWidth="1"/>
    <col min="2" max="2" width="30.85546875" bestFit="1" customWidth="1"/>
    <col min="3" max="3" width="23.85546875" bestFit="1" customWidth="1"/>
    <col min="4" max="4" width="30.140625" bestFit="1" customWidth="1"/>
    <col min="5" max="5" width="10.140625" style="1" customWidth="1"/>
    <col min="6" max="6" width="22.28515625" bestFit="1" customWidth="1"/>
    <col min="7" max="7" width="22" bestFit="1" customWidth="1"/>
    <col min="8" max="8" width="20.85546875" bestFit="1" customWidth="1"/>
    <col min="9" max="9" width="19.5703125" bestFit="1" customWidth="1"/>
    <col min="10" max="10" width="18.28515625" bestFit="1" customWidth="1"/>
  </cols>
  <sheetData>
    <row r="1" spans="1:10">
      <c r="A1" t="s">
        <v>374</v>
      </c>
      <c r="B1" t="s">
        <v>375</v>
      </c>
      <c r="C1" t="s">
        <v>376</v>
      </c>
      <c r="D1" t="s">
        <v>377</v>
      </c>
      <c r="E1" s="1" t="s">
        <v>378</v>
      </c>
      <c r="F1" t="s">
        <v>369</v>
      </c>
      <c r="G1" t="s">
        <v>370</v>
      </c>
      <c r="H1" t="s">
        <v>371</v>
      </c>
      <c r="I1" t="s">
        <v>372</v>
      </c>
      <c r="J1" t="s">
        <v>373</v>
      </c>
    </row>
    <row r="3" spans="1:10">
      <c r="A3" t="s">
        <v>379</v>
      </c>
      <c r="B3" t="s">
        <v>380</v>
      </c>
      <c r="C3" t="s">
        <v>381</v>
      </c>
      <c r="D3" t="s">
        <v>382</v>
      </c>
      <c r="E3" s="1">
        <v>800</v>
      </c>
      <c r="F3" t="s">
        <v>383</v>
      </c>
      <c r="G3" t="s">
        <v>384</v>
      </c>
      <c r="H3" t="s">
        <v>385</v>
      </c>
      <c r="I3" t="s">
        <v>386</v>
      </c>
      <c r="J3" t="s">
        <v>387</v>
      </c>
    </row>
    <row r="4" spans="1:10">
      <c r="A4" t="s">
        <v>388</v>
      </c>
      <c r="B4" t="s">
        <v>389</v>
      </c>
      <c r="C4" t="s">
        <v>390</v>
      </c>
      <c r="D4" t="s">
        <v>391</v>
      </c>
      <c r="E4" s="1">
        <v>51</v>
      </c>
      <c r="F4" t="s">
        <v>392</v>
      </c>
      <c r="G4" t="s">
        <v>384</v>
      </c>
      <c r="H4" t="s">
        <v>385</v>
      </c>
      <c r="I4" t="s">
        <v>386</v>
      </c>
      <c r="J4" t="s">
        <v>387</v>
      </c>
    </row>
    <row r="5" spans="1:10">
      <c r="A5" t="s">
        <v>393</v>
      </c>
      <c r="B5" t="s">
        <v>394</v>
      </c>
      <c r="C5" t="s">
        <v>390</v>
      </c>
      <c r="D5" t="s">
        <v>395</v>
      </c>
      <c r="E5" s="1">
        <v>100</v>
      </c>
      <c r="F5" t="s">
        <v>396</v>
      </c>
      <c r="G5" t="s">
        <v>384</v>
      </c>
      <c r="H5" t="s">
        <v>385</v>
      </c>
      <c r="I5" t="s">
        <v>386</v>
      </c>
      <c r="J5" t="s">
        <v>387</v>
      </c>
    </row>
    <row r="6" spans="1:10">
      <c r="A6" t="s">
        <v>397</v>
      </c>
      <c r="B6" t="s">
        <v>398</v>
      </c>
      <c r="C6" t="s">
        <v>399</v>
      </c>
      <c r="D6" t="s">
        <v>400</v>
      </c>
      <c r="E6" s="1">
        <v>100</v>
      </c>
      <c r="F6" t="s">
        <v>401</v>
      </c>
      <c r="G6" t="s">
        <v>384</v>
      </c>
      <c r="H6" t="s">
        <v>385</v>
      </c>
      <c r="I6" t="s">
        <v>386</v>
      </c>
      <c r="J6" t="s">
        <v>387</v>
      </c>
    </row>
    <row r="7" spans="1:10">
      <c r="A7" t="s">
        <v>402</v>
      </c>
      <c r="B7" t="s">
        <v>403</v>
      </c>
      <c r="C7" t="s">
        <v>404</v>
      </c>
      <c r="D7" t="s">
        <v>405</v>
      </c>
      <c r="E7" s="1">
        <v>100</v>
      </c>
      <c r="F7" t="s">
        <v>406</v>
      </c>
      <c r="G7" t="s">
        <v>407</v>
      </c>
      <c r="H7" t="s">
        <v>385</v>
      </c>
      <c r="I7" t="s">
        <v>408</v>
      </c>
      <c r="J7" t="s">
        <v>387</v>
      </c>
    </row>
    <row r="8" spans="1:10">
      <c r="A8" t="s">
        <v>409</v>
      </c>
      <c r="B8" t="s">
        <v>410</v>
      </c>
      <c r="C8" t="s">
        <v>399</v>
      </c>
      <c r="D8" t="s">
        <v>411</v>
      </c>
      <c r="E8" s="1">
        <v>46</v>
      </c>
      <c r="F8" t="s">
        <v>401</v>
      </c>
      <c r="G8" t="s">
        <v>384</v>
      </c>
      <c r="H8" t="s">
        <v>385</v>
      </c>
      <c r="I8" t="s">
        <v>386</v>
      </c>
      <c r="J8" t="s">
        <v>387</v>
      </c>
    </row>
    <row r="9" spans="1:10">
      <c r="A9" t="s">
        <v>412</v>
      </c>
      <c r="B9" t="s">
        <v>413</v>
      </c>
      <c r="C9" t="s">
        <v>390</v>
      </c>
      <c r="D9" t="s">
        <v>414</v>
      </c>
      <c r="E9" s="1">
        <v>10</v>
      </c>
      <c r="F9" t="s">
        <v>406</v>
      </c>
      <c r="G9" t="s">
        <v>415</v>
      </c>
      <c r="H9" t="s">
        <v>385</v>
      </c>
      <c r="I9" t="s">
        <v>408</v>
      </c>
      <c r="J9" t="s">
        <v>387</v>
      </c>
    </row>
    <row r="10" spans="1:10">
      <c r="A10" t="s">
        <v>416</v>
      </c>
      <c r="B10" t="s">
        <v>417</v>
      </c>
      <c r="C10" t="s">
        <v>390</v>
      </c>
      <c r="D10" t="s">
        <v>414</v>
      </c>
      <c r="E10" s="1">
        <v>10</v>
      </c>
      <c r="F10" t="s">
        <v>406</v>
      </c>
      <c r="G10" t="s">
        <v>415</v>
      </c>
      <c r="H10" t="s">
        <v>385</v>
      </c>
      <c r="I10" t="s">
        <v>408</v>
      </c>
      <c r="J10" t="s">
        <v>387</v>
      </c>
    </row>
    <row r="11" spans="1:10">
      <c r="A11" t="s">
        <v>418</v>
      </c>
      <c r="B11" t="s">
        <v>419</v>
      </c>
      <c r="C11" t="s">
        <v>420</v>
      </c>
      <c r="D11" t="s">
        <v>421</v>
      </c>
      <c r="E11" s="1">
        <v>50</v>
      </c>
      <c r="F11" t="s">
        <v>383</v>
      </c>
      <c r="G11" t="s">
        <v>384</v>
      </c>
      <c r="H11" t="s">
        <v>385</v>
      </c>
      <c r="I11" t="s">
        <v>408</v>
      </c>
      <c r="J11" t="s">
        <v>387</v>
      </c>
    </row>
    <row r="12" spans="1:10">
      <c r="A12" t="s">
        <v>422</v>
      </c>
      <c r="B12" t="s">
        <v>423</v>
      </c>
      <c r="C12" t="s">
        <v>404</v>
      </c>
      <c r="D12" t="s">
        <v>424</v>
      </c>
      <c r="E12" s="1">
        <v>48</v>
      </c>
      <c r="F12" t="s">
        <v>425</v>
      </c>
      <c r="G12" t="s">
        <v>384</v>
      </c>
      <c r="H12" t="s">
        <v>385</v>
      </c>
      <c r="I12" t="s">
        <v>408</v>
      </c>
      <c r="J12" t="s">
        <v>387</v>
      </c>
    </row>
    <row r="13" spans="1:10">
      <c r="A13" t="s">
        <v>426</v>
      </c>
      <c r="B13" t="s">
        <v>427</v>
      </c>
      <c r="C13" t="s">
        <v>428</v>
      </c>
      <c r="D13" t="s">
        <v>429</v>
      </c>
      <c r="E13" s="1">
        <v>50</v>
      </c>
      <c r="F13" t="s">
        <v>392</v>
      </c>
      <c r="G13" t="s">
        <v>384</v>
      </c>
      <c r="H13" t="s">
        <v>385</v>
      </c>
      <c r="I13" t="s">
        <v>408</v>
      </c>
      <c r="J13" t="s">
        <v>387</v>
      </c>
    </row>
    <row r="14" spans="1:10">
      <c r="A14" t="s">
        <v>430</v>
      </c>
      <c r="B14" t="s">
        <v>431</v>
      </c>
      <c r="C14" t="s">
        <v>428</v>
      </c>
      <c r="D14" t="s">
        <v>432</v>
      </c>
      <c r="E14" s="1">
        <v>50</v>
      </c>
      <c r="F14" t="s">
        <v>396</v>
      </c>
      <c r="G14" t="s">
        <v>384</v>
      </c>
      <c r="H14" t="s">
        <v>385</v>
      </c>
      <c r="I14" t="s">
        <v>408</v>
      </c>
      <c r="J14" t="s">
        <v>387</v>
      </c>
    </row>
    <row r="15" spans="1:10">
      <c r="A15" t="s">
        <v>433</v>
      </c>
      <c r="B15" t="s">
        <v>434</v>
      </c>
      <c r="C15" t="s">
        <v>435</v>
      </c>
      <c r="D15" t="s">
        <v>436</v>
      </c>
      <c r="E15" s="1">
        <v>1525</v>
      </c>
      <c r="F15" t="s">
        <v>437</v>
      </c>
      <c r="G15" t="s">
        <v>438</v>
      </c>
      <c r="H15" t="s">
        <v>385</v>
      </c>
      <c r="I15" t="s">
        <v>439</v>
      </c>
      <c r="J15" t="s">
        <v>387</v>
      </c>
    </row>
    <row r="16" spans="1:10">
      <c r="A16" t="s">
        <v>440</v>
      </c>
      <c r="B16" t="s">
        <v>441</v>
      </c>
      <c r="C16" t="s">
        <v>435</v>
      </c>
      <c r="D16" t="s">
        <v>442</v>
      </c>
      <c r="E16" s="1">
        <v>1525</v>
      </c>
      <c r="F16" t="s">
        <v>437</v>
      </c>
      <c r="G16" t="s">
        <v>438</v>
      </c>
      <c r="H16" t="s">
        <v>385</v>
      </c>
      <c r="I16" t="s">
        <v>443</v>
      </c>
      <c r="J16" t="s">
        <v>444</v>
      </c>
    </row>
    <row r="17" spans="1:10">
      <c r="A17" t="s">
        <v>445</v>
      </c>
      <c r="B17" t="s">
        <v>446</v>
      </c>
      <c r="C17" t="s">
        <v>447</v>
      </c>
      <c r="D17" t="s">
        <v>448</v>
      </c>
      <c r="E17" s="1">
        <v>327</v>
      </c>
      <c r="F17" t="s">
        <v>406</v>
      </c>
      <c r="G17" t="s">
        <v>407</v>
      </c>
      <c r="H17" t="s">
        <v>449</v>
      </c>
      <c r="I17" t="s">
        <v>439</v>
      </c>
      <c r="J17" t="s">
        <v>387</v>
      </c>
    </row>
    <row r="18" spans="1:10">
      <c r="A18" t="s">
        <v>450</v>
      </c>
      <c r="B18" t="s">
        <v>451</v>
      </c>
      <c r="C18" t="s">
        <v>452</v>
      </c>
      <c r="D18" t="s">
        <v>453</v>
      </c>
      <c r="E18" s="1">
        <v>125</v>
      </c>
      <c r="F18" t="s">
        <v>406</v>
      </c>
      <c r="G18" t="s">
        <v>407</v>
      </c>
      <c r="H18" t="s">
        <v>385</v>
      </c>
      <c r="I18" t="s">
        <v>443</v>
      </c>
      <c r="J18" t="s">
        <v>387</v>
      </c>
    </row>
    <row r="19" spans="1:10">
      <c r="A19" t="s">
        <v>454</v>
      </c>
      <c r="B19" t="s">
        <v>455</v>
      </c>
      <c r="C19" t="s">
        <v>456</v>
      </c>
      <c r="D19" t="s">
        <v>457</v>
      </c>
      <c r="E19" s="1">
        <v>100</v>
      </c>
      <c r="F19" t="s">
        <v>458</v>
      </c>
      <c r="G19" t="s">
        <v>415</v>
      </c>
      <c r="H19" t="s">
        <v>459</v>
      </c>
      <c r="I19" t="s">
        <v>460</v>
      </c>
      <c r="J19" t="s">
        <v>387</v>
      </c>
    </row>
    <row r="20" spans="1:10">
      <c r="A20" t="s">
        <v>461</v>
      </c>
      <c r="B20" t="s">
        <v>462</v>
      </c>
      <c r="C20" t="s">
        <v>463</v>
      </c>
      <c r="D20" t="s">
        <v>464</v>
      </c>
      <c r="E20" s="1">
        <v>3566</v>
      </c>
      <c r="F20" t="s">
        <v>465</v>
      </c>
      <c r="G20" t="s">
        <v>438</v>
      </c>
      <c r="H20" t="s">
        <v>385</v>
      </c>
      <c r="I20" t="s">
        <v>439</v>
      </c>
      <c r="J20" t="s">
        <v>387</v>
      </c>
    </row>
    <row r="21" spans="1:10">
      <c r="A21" t="s">
        <v>466</v>
      </c>
      <c r="B21" t="s">
        <v>467</v>
      </c>
      <c r="C21" t="s">
        <v>435</v>
      </c>
      <c r="D21" t="s">
        <v>468</v>
      </c>
      <c r="E21" s="1">
        <v>2941</v>
      </c>
      <c r="F21" t="s">
        <v>469</v>
      </c>
      <c r="G21" t="s">
        <v>415</v>
      </c>
      <c r="H21" t="s">
        <v>459</v>
      </c>
      <c r="I21" t="s">
        <v>460</v>
      </c>
      <c r="J21" t="s">
        <v>387</v>
      </c>
    </row>
    <row r="22" spans="1:10">
      <c r="A22" t="s">
        <v>470</v>
      </c>
      <c r="B22" t="s">
        <v>471</v>
      </c>
      <c r="C22" t="s">
        <v>435</v>
      </c>
      <c r="D22" t="s">
        <v>472</v>
      </c>
      <c r="E22" s="1">
        <v>2879</v>
      </c>
      <c r="F22" t="s">
        <v>469</v>
      </c>
      <c r="G22" t="s">
        <v>415</v>
      </c>
      <c r="H22" t="s">
        <v>459</v>
      </c>
      <c r="I22" t="s">
        <v>439</v>
      </c>
      <c r="J22" t="s">
        <v>387</v>
      </c>
    </row>
    <row r="23" spans="1:10">
      <c r="A23" t="s">
        <v>473</v>
      </c>
      <c r="B23" t="s">
        <v>474</v>
      </c>
      <c r="C23" t="s">
        <v>435</v>
      </c>
      <c r="D23" t="s">
        <v>475</v>
      </c>
      <c r="E23" s="1">
        <v>2873</v>
      </c>
      <c r="F23" t="s">
        <v>469</v>
      </c>
      <c r="G23" t="s">
        <v>415</v>
      </c>
      <c r="H23" t="s">
        <v>459</v>
      </c>
      <c r="I23" t="s">
        <v>439</v>
      </c>
      <c r="J23" t="s">
        <v>387</v>
      </c>
    </row>
    <row r="24" spans="1:10">
      <c r="A24" t="s">
        <v>476</v>
      </c>
      <c r="B24" t="s">
        <v>477</v>
      </c>
      <c r="C24" t="s">
        <v>435</v>
      </c>
      <c r="D24" t="s">
        <v>478</v>
      </c>
      <c r="E24" s="1">
        <v>2150</v>
      </c>
      <c r="F24" t="s">
        <v>469</v>
      </c>
      <c r="G24" t="s">
        <v>415</v>
      </c>
      <c r="H24" t="s">
        <v>459</v>
      </c>
      <c r="I24" t="s">
        <v>439</v>
      </c>
      <c r="J24" t="s">
        <v>387</v>
      </c>
    </row>
    <row r="25" spans="1:10">
      <c r="A25" t="s">
        <v>479</v>
      </c>
      <c r="B25" t="s">
        <v>480</v>
      </c>
      <c r="C25" t="s">
        <v>481</v>
      </c>
      <c r="D25" t="s">
        <v>482</v>
      </c>
      <c r="E25" s="1">
        <v>310</v>
      </c>
      <c r="F25" t="s">
        <v>483</v>
      </c>
      <c r="G25" t="s">
        <v>415</v>
      </c>
      <c r="H25" t="s">
        <v>449</v>
      </c>
      <c r="I25" t="s">
        <v>439</v>
      </c>
      <c r="J25" t="s">
        <v>387</v>
      </c>
    </row>
    <row r="26" spans="1:10">
      <c r="A26" t="s">
        <v>484</v>
      </c>
      <c r="B26" t="s">
        <v>485</v>
      </c>
      <c r="C26" t="s">
        <v>435</v>
      </c>
      <c r="D26" t="s">
        <v>486</v>
      </c>
      <c r="E26" s="1">
        <v>2300</v>
      </c>
      <c r="F26" t="s">
        <v>469</v>
      </c>
      <c r="G26" t="s">
        <v>415</v>
      </c>
      <c r="H26" t="s">
        <v>459</v>
      </c>
      <c r="I26" t="s">
        <v>439</v>
      </c>
      <c r="J26" t="s">
        <v>387</v>
      </c>
    </row>
    <row r="27" spans="1:10">
      <c r="A27" t="s">
        <v>487</v>
      </c>
      <c r="B27" t="s">
        <v>488</v>
      </c>
      <c r="C27" t="s">
        <v>435</v>
      </c>
      <c r="D27" t="s">
        <v>489</v>
      </c>
      <c r="E27" s="1">
        <v>1326</v>
      </c>
      <c r="F27" t="s">
        <v>490</v>
      </c>
      <c r="G27" t="s">
        <v>438</v>
      </c>
      <c r="H27" t="s">
        <v>385</v>
      </c>
      <c r="I27" t="s">
        <v>443</v>
      </c>
      <c r="J27" t="s">
        <v>387</v>
      </c>
    </row>
    <row r="28" spans="1:10">
      <c r="A28" t="s">
        <v>491</v>
      </c>
      <c r="B28" t="s">
        <v>492</v>
      </c>
      <c r="C28" t="s">
        <v>493</v>
      </c>
      <c r="D28" t="s">
        <v>494</v>
      </c>
      <c r="E28" s="1">
        <v>4636</v>
      </c>
      <c r="F28" t="s">
        <v>425</v>
      </c>
      <c r="G28" t="s">
        <v>384</v>
      </c>
      <c r="H28" t="s">
        <v>459</v>
      </c>
      <c r="I28" t="s">
        <v>439</v>
      </c>
      <c r="J28" t="s">
        <v>387</v>
      </c>
    </row>
    <row r="29" spans="1:10">
      <c r="A29" t="s">
        <v>495</v>
      </c>
      <c r="B29" t="s">
        <v>496</v>
      </c>
      <c r="C29" t="s">
        <v>497</v>
      </c>
      <c r="D29" t="s">
        <v>498</v>
      </c>
      <c r="E29" s="1">
        <v>34</v>
      </c>
      <c r="F29" t="s">
        <v>437</v>
      </c>
      <c r="G29" t="s">
        <v>438</v>
      </c>
      <c r="H29" t="s">
        <v>499</v>
      </c>
      <c r="I29" t="s">
        <v>439</v>
      </c>
      <c r="J29" t="s">
        <v>387</v>
      </c>
    </row>
    <row r="30" spans="1:10">
      <c r="A30" t="s">
        <v>500</v>
      </c>
      <c r="B30" t="s">
        <v>501</v>
      </c>
      <c r="C30" t="s">
        <v>452</v>
      </c>
      <c r="D30" t="s">
        <v>502</v>
      </c>
      <c r="E30" s="1">
        <v>125</v>
      </c>
      <c r="F30" t="s">
        <v>406</v>
      </c>
      <c r="G30" t="s">
        <v>407</v>
      </c>
      <c r="H30" t="s">
        <v>459</v>
      </c>
      <c r="I30" t="s">
        <v>460</v>
      </c>
      <c r="J30" t="s">
        <v>387</v>
      </c>
    </row>
    <row r="31" spans="1:10">
      <c r="A31" t="s">
        <v>503</v>
      </c>
      <c r="B31" t="s">
        <v>504</v>
      </c>
      <c r="C31" t="s">
        <v>505</v>
      </c>
      <c r="D31" t="s">
        <v>506</v>
      </c>
      <c r="E31" s="1">
        <v>27436</v>
      </c>
      <c r="F31" t="s">
        <v>465</v>
      </c>
      <c r="G31" t="s">
        <v>438</v>
      </c>
      <c r="H31" t="s">
        <v>449</v>
      </c>
      <c r="I31" t="s">
        <v>439</v>
      </c>
      <c r="J31" t="s">
        <v>387</v>
      </c>
    </row>
    <row r="32" spans="1:10">
      <c r="A32" t="s">
        <v>507</v>
      </c>
      <c r="B32" t="s">
        <v>508</v>
      </c>
      <c r="C32" t="s">
        <v>509</v>
      </c>
      <c r="D32" t="s">
        <v>510</v>
      </c>
      <c r="E32" s="1">
        <v>386</v>
      </c>
      <c r="F32" t="s">
        <v>465</v>
      </c>
      <c r="G32" t="s">
        <v>438</v>
      </c>
      <c r="H32" t="s">
        <v>385</v>
      </c>
      <c r="I32" t="s">
        <v>439</v>
      </c>
      <c r="J32" t="s">
        <v>387</v>
      </c>
    </row>
    <row r="33" spans="1:10">
      <c r="A33" t="s">
        <v>511</v>
      </c>
      <c r="B33" t="s">
        <v>508</v>
      </c>
      <c r="C33" t="s">
        <v>509</v>
      </c>
      <c r="D33" t="s">
        <v>512</v>
      </c>
      <c r="E33" s="1">
        <v>386</v>
      </c>
      <c r="F33" t="s">
        <v>465</v>
      </c>
      <c r="G33" t="s">
        <v>438</v>
      </c>
      <c r="H33" t="s">
        <v>385</v>
      </c>
      <c r="I33" t="s">
        <v>439</v>
      </c>
      <c r="J33" t="s">
        <v>387</v>
      </c>
    </row>
    <row r="34" spans="1:10">
      <c r="A34" t="s">
        <v>513</v>
      </c>
      <c r="B34" t="s">
        <v>508</v>
      </c>
      <c r="C34" t="s">
        <v>509</v>
      </c>
      <c r="D34" t="s">
        <v>514</v>
      </c>
      <c r="E34" s="1">
        <v>386</v>
      </c>
      <c r="F34" t="s">
        <v>465</v>
      </c>
      <c r="G34" t="s">
        <v>438</v>
      </c>
      <c r="H34" t="s">
        <v>385</v>
      </c>
      <c r="I34" t="s">
        <v>439</v>
      </c>
      <c r="J34" t="s">
        <v>387</v>
      </c>
    </row>
    <row r="35" spans="1:10">
      <c r="A35" t="s">
        <v>515</v>
      </c>
      <c r="B35" t="s">
        <v>508</v>
      </c>
      <c r="C35" t="s">
        <v>509</v>
      </c>
      <c r="D35" t="s">
        <v>516</v>
      </c>
      <c r="E35" s="1">
        <v>386</v>
      </c>
      <c r="F35" t="s">
        <v>465</v>
      </c>
      <c r="G35" t="s">
        <v>438</v>
      </c>
      <c r="H35" t="s">
        <v>385</v>
      </c>
      <c r="I35" t="s">
        <v>439</v>
      </c>
      <c r="J35" t="s">
        <v>387</v>
      </c>
    </row>
    <row r="36" spans="1:10">
      <c r="A36" t="s">
        <v>517</v>
      </c>
      <c r="B36" t="s">
        <v>508</v>
      </c>
      <c r="C36" t="s">
        <v>509</v>
      </c>
      <c r="D36" t="s">
        <v>518</v>
      </c>
      <c r="E36" s="1">
        <v>386</v>
      </c>
      <c r="F36" t="s">
        <v>465</v>
      </c>
      <c r="G36" t="s">
        <v>438</v>
      </c>
      <c r="H36" t="s">
        <v>385</v>
      </c>
      <c r="I36" t="s">
        <v>439</v>
      </c>
      <c r="J36" t="s">
        <v>387</v>
      </c>
    </row>
    <row r="37" spans="1:10">
      <c r="A37" t="s">
        <v>519</v>
      </c>
      <c r="B37" t="s">
        <v>520</v>
      </c>
      <c r="C37" t="s">
        <v>509</v>
      </c>
      <c r="D37" t="s">
        <v>521</v>
      </c>
      <c r="E37" s="1">
        <v>386</v>
      </c>
      <c r="F37" t="s">
        <v>465</v>
      </c>
      <c r="G37" t="s">
        <v>438</v>
      </c>
      <c r="H37" t="s">
        <v>385</v>
      </c>
      <c r="I37" t="s">
        <v>439</v>
      </c>
      <c r="J37" t="s">
        <v>387</v>
      </c>
    </row>
    <row r="38" spans="1:10">
      <c r="A38" t="s">
        <v>522</v>
      </c>
      <c r="B38" t="s">
        <v>523</v>
      </c>
      <c r="C38" t="s">
        <v>509</v>
      </c>
      <c r="D38" t="s">
        <v>524</v>
      </c>
      <c r="E38" s="1">
        <v>386</v>
      </c>
      <c r="F38" t="s">
        <v>465</v>
      </c>
      <c r="G38" t="s">
        <v>438</v>
      </c>
      <c r="H38" t="s">
        <v>385</v>
      </c>
      <c r="I38" t="s">
        <v>439</v>
      </c>
      <c r="J38" t="s">
        <v>387</v>
      </c>
    </row>
    <row r="39" spans="1:10">
      <c r="A39" t="s">
        <v>525</v>
      </c>
      <c r="B39" t="s">
        <v>526</v>
      </c>
      <c r="C39" t="s">
        <v>435</v>
      </c>
      <c r="D39" t="s">
        <v>527</v>
      </c>
      <c r="E39" s="1">
        <v>4180</v>
      </c>
      <c r="F39" t="s">
        <v>469</v>
      </c>
      <c r="G39" t="s">
        <v>415</v>
      </c>
      <c r="H39" t="s">
        <v>459</v>
      </c>
      <c r="I39" t="s">
        <v>460</v>
      </c>
      <c r="J39" t="s">
        <v>387</v>
      </c>
    </row>
    <row r="40" spans="1:10">
      <c r="A40" t="s">
        <v>528</v>
      </c>
      <c r="B40" t="s">
        <v>508</v>
      </c>
      <c r="C40" t="s">
        <v>509</v>
      </c>
      <c r="D40" t="s">
        <v>529</v>
      </c>
      <c r="E40" s="1">
        <v>386</v>
      </c>
      <c r="F40" t="s">
        <v>465</v>
      </c>
      <c r="G40" t="s">
        <v>438</v>
      </c>
      <c r="H40" t="s">
        <v>385</v>
      </c>
      <c r="I40" t="s">
        <v>439</v>
      </c>
      <c r="J40" t="s">
        <v>387</v>
      </c>
    </row>
    <row r="41" spans="1:10">
      <c r="A41" t="s">
        <v>530</v>
      </c>
      <c r="B41" t="s">
        <v>531</v>
      </c>
      <c r="C41" t="s">
        <v>532</v>
      </c>
      <c r="D41" t="s">
        <v>533</v>
      </c>
      <c r="E41" s="1">
        <v>4279</v>
      </c>
      <c r="F41" t="s">
        <v>534</v>
      </c>
      <c r="G41" t="s">
        <v>384</v>
      </c>
      <c r="H41" t="s">
        <v>449</v>
      </c>
      <c r="I41" t="s">
        <v>535</v>
      </c>
      <c r="J41" t="s">
        <v>387</v>
      </c>
    </row>
    <row r="42" spans="1:10">
      <c r="A42" t="s">
        <v>536</v>
      </c>
      <c r="B42" t="s">
        <v>537</v>
      </c>
      <c r="C42" t="s">
        <v>538</v>
      </c>
      <c r="D42" t="s">
        <v>539</v>
      </c>
      <c r="E42" s="1">
        <v>677</v>
      </c>
      <c r="F42" t="s">
        <v>383</v>
      </c>
      <c r="G42" t="s">
        <v>384</v>
      </c>
      <c r="H42" t="s">
        <v>385</v>
      </c>
      <c r="I42" t="s">
        <v>439</v>
      </c>
      <c r="J42" t="s">
        <v>387</v>
      </c>
    </row>
    <row r="43" spans="1:10">
      <c r="A43" t="s">
        <v>540</v>
      </c>
      <c r="B43" t="s">
        <v>541</v>
      </c>
      <c r="C43" t="s">
        <v>435</v>
      </c>
      <c r="D43" t="s">
        <v>542</v>
      </c>
      <c r="E43" s="1">
        <v>1510</v>
      </c>
      <c r="F43" t="s">
        <v>469</v>
      </c>
      <c r="G43" t="s">
        <v>415</v>
      </c>
      <c r="H43" t="s">
        <v>449</v>
      </c>
      <c r="I43" t="s">
        <v>439</v>
      </c>
      <c r="J43" t="s">
        <v>387</v>
      </c>
    </row>
    <row r="44" spans="1:10">
      <c r="A44" t="s">
        <v>543</v>
      </c>
      <c r="B44" t="s">
        <v>544</v>
      </c>
      <c r="C44" t="s">
        <v>435</v>
      </c>
      <c r="D44" t="s">
        <v>545</v>
      </c>
      <c r="E44" s="1">
        <v>1250</v>
      </c>
      <c r="F44" t="s">
        <v>469</v>
      </c>
      <c r="G44" t="s">
        <v>415</v>
      </c>
      <c r="H44" t="s">
        <v>449</v>
      </c>
      <c r="I44" t="s">
        <v>439</v>
      </c>
      <c r="J44" t="s">
        <v>387</v>
      </c>
    </row>
    <row r="45" spans="1:10">
      <c r="A45" t="s">
        <v>546</v>
      </c>
      <c r="B45" t="s">
        <v>547</v>
      </c>
      <c r="C45" t="s">
        <v>435</v>
      </c>
      <c r="D45" t="s">
        <v>548</v>
      </c>
      <c r="E45" s="1">
        <v>1250</v>
      </c>
      <c r="F45" t="s">
        <v>469</v>
      </c>
      <c r="G45" t="s">
        <v>415</v>
      </c>
      <c r="H45" t="s">
        <v>385</v>
      </c>
      <c r="I45" t="s">
        <v>439</v>
      </c>
      <c r="J45" t="s">
        <v>387</v>
      </c>
    </row>
    <row r="46" spans="1:10">
      <c r="A46" t="s">
        <v>549</v>
      </c>
      <c r="B46" t="s">
        <v>550</v>
      </c>
      <c r="C46" t="s">
        <v>435</v>
      </c>
      <c r="D46" t="s">
        <v>551</v>
      </c>
      <c r="E46" s="1">
        <v>1250</v>
      </c>
      <c r="F46" t="s">
        <v>469</v>
      </c>
      <c r="G46" t="s">
        <v>415</v>
      </c>
      <c r="H46" t="s">
        <v>385</v>
      </c>
      <c r="I46" t="s">
        <v>439</v>
      </c>
      <c r="J46" t="s">
        <v>387</v>
      </c>
    </row>
    <row r="47" spans="1:10">
      <c r="A47" t="s">
        <v>552</v>
      </c>
      <c r="B47" t="s">
        <v>553</v>
      </c>
      <c r="C47" t="s">
        <v>435</v>
      </c>
      <c r="D47" t="s">
        <v>554</v>
      </c>
      <c r="E47" s="1">
        <v>1439</v>
      </c>
      <c r="F47" t="s">
        <v>469</v>
      </c>
      <c r="G47" t="s">
        <v>438</v>
      </c>
      <c r="H47" t="s">
        <v>385</v>
      </c>
      <c r="I47" t="s">
        <v>555</v>
      </c>
      <c r="J47" t="s">
        <v>387</v>
      </c>
    </row>
    <row r="48" spans="1:10">
      <c r="A48" t="s">
        <v>556</v>
      </c>
      <c r="B48" t="s">
        <v>557</v>
      </c>
      <c r="C48" t="s">
        <v>435</v>
      </c>
      <c r="D48" t="s">
        <v>558</v>
      </c>
      <c r="E48" s="1">
        <v>1439</v>
      </c>
      <c r="F48" t="s">
        <v>469</v>
      </c>
      <c r="G48" t="s">
        <v>438</v>
      </c>
      <c r="H48" t="s">
        <v>385</v>
      </c>
      <c r="I48" t="s">
        <v>439</v>
      </c>
      <c r="J48" t="s">
        <v>387</v>
      </c>
    </row>
    <row r="49" spans="1:10">
      <c r="A49" t="s">
        <v>559</v>
      </c>
      <c r="B49" t="s">
        <v>560</v>
      </c>
      <c r="C49" t="s">
        <v>435</v>
      </c>
      <c r="D49" t="s">
        <v>561</v>
      </c>
      <c r="E49" s="1">
        <v>1400</v>
      </c>
      <c r="F49" t="s">
        <v>469</v>
      </c>
      <c r="G49" t="s">
        <v>438</v>
      </c>
      <c r="H49" t="s">
        <v>385</v>
      </c>
      <c r="I49" t="s">
        <v>439</v>
      </c>
      <c r="J49" t="s">
        <v>387</v>
      </c>
    </row>
    <row r="50" spans="1:10">
      <c r="A50" t="s">
        <v>562</v>
      </c>
      <c r="B50" t="s">
        <v>563</v>
      </c>
      <c r="C50" t="s">
        <v>435</v>
      </c>
      <c r="D50" t="s">
        <v>564</v>
      </c>
      <c r="E50" s="1">
        <v>1400</v>
      </c>
      <c r="F50" t="s">
        <v>469</v>
      </c>
      <c r="G50" t="s">
        <v>438</v>
      </c>
      <c r="H50" t="s">
        <v>385</v>
      </c>
      <c r="I50" t="s">
        <v>439</v>
      </c>
      <c r="J50" t="s">
        <v>387</v>
      </c>
    </row>
    <row r="51" spans="1:10">
      <c r="A51" t="s">
        <v>565</v>
      </c>
      <c r="B51" t="s">
        <v>566</v>
      </c>
      <c r="C51" t="s">
        <v>435</v>
      </c>
      <c r="D51" t="s">
        <v>567</v>
      </c>
      <c r="E51" s="1">
        <v>1439</v>
      </c>
      <c r="F51" t="s">
        <v>469</v>
      </c>
      <c r="G51" t="s">
        <v>438</v>
      </c>
      <c r="H51" t="s">
        <v>385</v>
      </c>
      <c r="I51" t="s">
        <v>555</v>
      </c>
      <c r="J51" t="s">
        <v>387</v>
      </c>
    </row>
    <row r="52" spans="1:10">
      <c r="A52" t="s">
        <v>568</v>
      </c>
      <c r="B52" t="s">
        <v>569</v>
      </c>
      <c r="C52" t="s">
        <v>570</v>
      </c>
      <c r="D52" t="s">
        <v>571</v>
      </c>
      <c r="E52" s="1">
        <v>18001</v>
      </c>
      <c r="F52" t="s">
        <v>465</v>
      </c>
      <c r="G52" t="s">
        <v>438</v>
      </c>
      <c r="H52" t="s">
        <v>385</v>
      </c>
      <c r="I52" t="s">
        <v>439</v>
      </c>
      <c r="J52" t="s">
        <v>387</v>
      </c>
    </row>
    <row r="53" spans="1:10">
      <c r="A53" t="s">
        <v>572</v>
      </c>
      <c r="B53" t="s">
        <v>485</v>
      </c>
      <c r="C53" t="s">
        <v>493</v>
      </c>
      <c r="D53" t="s">
        <v>573</v>
      </c>
      <c r="E53" s="1">
        <v>3249</v>
      </c>
      <c r="F53" t="s">
        <v>425</v>
      </c>
      <c r="G53" t="s">
        <v>384</v>
      </c>
      <c r="H53" t="s">
        <v>459</v>
      </c>
      <c r="I53" t="s">
        <v>439</v>
      </c>
      <c r="J53" t="s">
        <v>387</v>
      </c>
    </row>
    <row r="54" spans="1:10">
      <c r="A54" t="s">
        <v>574</v>
      </c>
      <c r="B54" t="s">
        <v>575</v>
      </c>
      <c r="C54" t="s">
        <v>576</v>
      </c>
      <c r="D54" t="s">
        <v>577</v>
      </c>
      <c r="E54" s="1">
        <v>3600</v>
      </c>
      <c r="F54" t="s">
        <v>578</v>
      </c>
      <c r="G54" t="s">
        <v>415</v>
      </c>
      <c r="H54" t="s">
        <v>459</v>
      </c>
      <c r="I54" t="s">
        <v>460</v>
      </c>
      <c r="J54" t="s">
        <v>387</v>
      </c>
    </row>
    <row r="55" spans="1:10">
      <c r="A55" t="s">
        <v>579</v>
      </c>
      <c r="B55" t="s">
        <v>580</v>
      </c>
      <c r="C55" t="s">
        <v>581</v>
      </c>
      <c r="D55" t="s">
        <v>582</v>
      </c>
      <c r="E55" s="1">
        <v>50</v>
      </c>
      <c r="F55" t="s">
        <v>583</v>
      </c>
      <c r="G55" t="s">
        <v>584</v>
      </c>
      <c r="H55" t="s">
        <v>499</v>
      </c>
      <c r="I55" t="s">
        <v>439</v>
      </c>
      <c r="J55" t="s">
        <v>387</v>
      </c>
    </row>
    <row r="56" spans="1:10">
      <c r="A56" t="s">
        <v>585</v>
      </c>
      <c r="B56" t="s">
        <v>586</v>
      </c>
      <c r="C56" t="s">
        <v>587</v>
      </c>
      <c r="D56" t="s">
        <v>588</v>
      </c>
      <c r="E56" s="1">
        <v>100</v>
      </c>
      <c r="F56" t="s">
        <v>583</v>
      </c>
      <c r="G56" t="s">
        <v>584</v>
      </c>
      <c r="H56" t="s">
        <v>499</v>
      </c>
      <c r="I56" t="s">
        <v>439</v>
      </c>
      <c r="J56" t="s">
        <v>387</v>
      </c>
    </row>
    <row r="57" spans="1:10">
      <c r="A57" t="s">
        <v>589</v>
      </c>
      <c r="B57" t="s">
        <v>590</v>
      </c>
      <c r="C57" t="s">
        <v>587</v>
      </c>
      <c r="D57" t="s">
        <v>591</v>
      </c>
      <c r="E57" s="1">
        <v>100</v>
      </c>
      <c r="F57" t="s">
        <v>583</v>
      </c>
      <c r="G57" t="s">
        <v>584</v>
      </c>
      <c r="H57" t="s">
        <v>499</v>
      </c>
      <c r="I57" t="s">
        <v>439</v>
      </c>
      <c r="J57" t="s">
        <v>387</v>
      </c>
    </row>
    <row r="58" spans="1:10">
      <c r="A58" t="s">
        <v>592</v>
      </c>
      <c r="B58" t="s">
        <v>593</v>
      </c>
      <c r="C58" t="s">
        <v>509</v>
      </c>
      <c r="D58" t="s">
        <v>594</v>
      </c>
      <c r="E58" s="1">
        <v>2046</v>
      </c>
      <c r="F58" t="s">
        <v>465</v>
      </c>
      <c r="G58" t="s">
        <v>438</v>
      </c>
      <c r="H58" t="s">
        <v>385</v>
      </c>
      <c r="I58" t="s">
        <v>439</v>
      </c>
      <c r="J58" t="s">
        <v>387</v>
      </c>
    </row>
    <row r="59" spans="1:10">
      <c r="A59" t="s">
        <v>595</v>
      </c>
      <c r="B59" t="s">
        <v>596</v>
      </c>
      <c r="C59" t="s">
        <v>597</v>
      </c>
      <c r="D59" t="s">
        <v>598</v>
      </c>
      <c r="E59" s="1">
        <v>244</v>
      </c>
      <c r="F59" t="s">
        <v>599</v>
      </c>
      <c r="G59" t="s">
        <v>438</v>
      </c>
      <c r="H59" t="s">
        <v>449</v>
      </c>
      <c r="I59" t="s">
        <v>386</v>
      </c>
      <c r="J59" t="s">
        <v>387</v>
      </c>
    </row>
    <row r="60" spans="1:10">
      <c r="A60" t="s">
        <v>600</v>
      </c>
      <c r="B60" t="s">
        <v>601</v>
      </c>
      <c r="C60" t="s">
        <v>602</v>
      </c>
      <c r="D60" t="s">
        <v>603</v>
      </c>
      <c r="E60" s="1">
        <v>118</v>
      </c>
      <c r="F60" t="s">
        <v>437</v>
      </c>
      <c r="G60" t="s">
        <v>438</v>
      </c>
      <c r="H60" t="s">
        <v>385</v>
      </c>
      <c r="I60" t="s">
        <v>443</v>
      </c>
      <c r="J60" t="s">
        <v>387</v>
      </c>
    </row>
    <row r="61" spans="1:10">
      <c r="A61" t="s">
        <v>604</v>
      </c>
      <c r="B61" t="s">
        <v>605</v>
      </c>
      <c r="C61" t="s">
        <v>602</v>
      </c>
      <c r="D61" t="s">
        <v>606</v>
      </c>
      <c r="E61" s="1">
        <v>41</v>
      </c>
      <c r="F61" t="s">
        <v>437</v>
      </c>
      <c r="G61" t="s">
        <v>438</v>
      </c>
      <c r="H61" t="s">
        <v>459</v>
      </c>
      <c r="I61" t="s">
        <v>460</v>
      </c>
      <c r="J61" t="s">
        <v>387</v>
      </c>
    </row>
    <row r="62" spans="1:10">
      <c r="A62" t="s">
        <v>607</v>
      </c>
      <c r="B62" t="s">
        <v>608</v>
      </c>
      <c r="C62" t="s">
        <v>602</v>
      </c>
      <c r="D62" t="s">
        <v>609</v>
      </c>
      <c r="E62" s="1">
        <v>31</v>
      </c>
      <c r="F62" t="s">
        <v>437</v>
      </c>
      <c r="G62" t="s">
        <v>438</v>
      </c>
      <c r="H62" t="s">
        <v>459</v>
      </c>
      <c r="I62" t="s">
        <v>460</v>
      </c>
      <c r="J62" t="s">
        <v>387</v>
      </c>
    </row>
    <row r="63" spans="1:10">
      <c r="A63" t="s">
        <v>610</v>
      </c>
      <c r="B63" t="s">
        <v>611</v>
      </c>
      <c r="C63" t="s">
        <v>505</v>
      </c>
      <c r="D63" t="s">
        <v>612</v>
      </c>
      <c r="E63" s="1">
        <v>103</v>
      </c>
      <c r="F63" t="s">
        <v>613</v>
      </c>
      <c r="G63" t="s">
        <v>438</v>
      </c>
      <c r="H63" t="s">
        <v>385</v>
      </c>
      <c r="I63" t="s">
        <v>439</v>
      </c>
      <c r="J63" t="s">
        <v>387</v>
      </c>
    </row>
    <row r="64" spans="1:10">
      <c r="A64" t="s">
        <v>614</v>
      </c>
      <c r="B64" t="s">
        <v>615</v>
      </c>
      <c r="C64" t="s">
        <v>616</v>
      </c>
      <c r="D64" t="s">
        <v>617</v>
      </c>
      <c r="E64" s="1">
        <v>193</v>
      </c>
      <c r="F64" t="s">
        <v>613</v>
      </c>
      <c r="G64" t="s">
        <v>438</v>
      </c>
      <c r="H64" t="s">
        <v>459</v>
      </c>
      <c r="I64" t="s">
        <v>460</v>
      </c>
      <c r="J64" t="s">
        <v>387</v>
      </c>
    </row>
    <row r="65" spans="1:10">
      <c r="A65" t="s">
        <v>618</v>
      </c>
      <c r="B65" t="s">
        <v>619</v>
      </c>
      <c r="C65" t="s">
        <v>616</v>
      </c>
      <c r="D65" t="s">
        <v>620</v>
      </c>
      <c r="E65" s="1">
        <v>193</v>
      </c>
      <c r="F65" t="s">
        <v>613</v>
      </c>
      <c r="G65" t="s">
        <v>438</v>
      </c>
      <c r="H65" t="s">
        <v>499</v>
      </c>
      <c r="I65" t="s">
        <v>439</v>
      </c>
      <c r="J65" t="s">
        <v>387</v>
      </c>
    </row>
    <row r="66" spans="1:10">
      <c r="A66" t="s">
        <v>624</v>
      </c>
      <c r="B66" t="s">
        <v>467</v>
      </c>
      <c r="C66" t="s">
        <v>625</v>
      </c>
      <c r="D66" t="s">
        <v>448</v>
      </c>
      <c r="E66" s="1">
        <v>230</v>
      </c>
      <c r="F66" t="s">
        <v>469</v>
      </c>
      <c r="G66" t="s">
        <v>415</v>
      </c>
      <c r="H66" t="s">
        <v>459</v>
      </c>
      <c r="I66" t="s">
        <v>460</v>
      </c>
      <c r="J66" t="s">
        <v>387</v>
      </c>
    </row>
    <row r="67" spans="1:10">
      <c r="A67" t="s">
        <v>626</v>
      </c>
      <c r="B67" t="s">
        <v>627</v>
      </c>
      <c r="C67" t="s">
        <v>447</v>
      </c>
      <c r="D67" t="s">
        <v>628</v>
      </c>
      <c r="E67" s="1">
        <v>703</v>
      </c>
      <c r="F67" t="s">
        <v>406</v>
      </c>
      <c r="G67" t="s">
        <v>407</v>
      </c>
      <c r="H67" t="s">
        <v>385</v>
      </c>
      <c r="I67" t="s">
        <v>555</v>
      </c>
      <c r="J67" t="s">
        <v>387</v>
      </c>
    </row>
    <row r="68" spans="1:10">
      <c r="A68" t="s">
        <v>629</v>
      </c>
      <c r="B68" t="s">
        <v>630</v>
      </c>
      <c r="C68" t="s">
        <v>631</v>
      </c>
      <c r="D68" t="s">
        <v>632</v>
      </c>
      <c r="E68" s="1">
        <v>503</v>
      </c>
      <c r="F68" t="s">
        <v>437</v>
      </c>
      <c r="G68" t="s">
        <v>438</v>
      </c>
      <c r="H68" t="s">
        <v>499</v>
      </c>
      <c r="I68" t="s">
        <v>633</v>
      </c>
      <c r="J68" t="s">
        <v>387</v>
      </c>
    </row>
    <row r="69" spans="1:10">
      <c r="A69" t="s">
        <v>634</v>
      </c>
      <c r="B69" t="s">
        <v>635</v>
      </c>
      <c r="C69" t="s">
        <v>636</v>
      </c>
      <c r="D69" t="s">
        <v>637</v>
      </c>
      <c r="E69" s="1">
        <v>10978</v>
      </c>
      <c r="F69" t="s">
        <v>465</v>
      </c>
      <c r="G69" t="s">
        <v>438</v>
      </c>
      <c r="H69" t="s">
        <v>385</v>
      </c>
      <c r="I69" t="s">
        <v>439</v>
      </c>
      <c r="J69" t="s">
        <v>387</v>
      </c>
    </row>
    <row r="70" spans="1:10">
      <c r="A70" t="s">
        <v>638</v>
      </c>
      <c r="B70" t="s">
        <v>639</v>
      </c>
      <c r="C70" t="s">
        <v>456</v>
      </c>
      <c r="D70" t="s">
        <v>640</v>
      </c>
      <c r="E70" s="1">
        <v>240</v>
      </c>
      <c r="F70" t="s">
        <v>458</v>
      </c>
      <c r="G70" t="s">
        <v>415</v>
      </c>
      <c r="H70" t="s">
        <v>459</v>
      </c>
      <c r="I70" t="s">
        <v>460</v>
      </c>
      <c r="J70" t="s">
        <v>387</v>
      </c>
    </row>
    <row r="71" spans="1:10">
      <c r="A71" t="s">
        <v>641</v>
      </c>
      <c r="B71" t="s">
        <v>642</v>
      </c>
      <c r="C71" t="s">
        <v>456</v>
      </c>
      <c r="D71" t="s">
        <v>643</v>
      </c>
      <c r="E71" s="1">
        <v>180</v>
      </c>
      <c r="F71" t="s">
        <v>458</v>
      </c>
      <c r="G71" t="s">
        <v>415</v>
      </c>
      <c r="H71" t="s">
        <v>459</v>
      </c>
      <c r="I71" t="s">
        <v>460</v>
      </c>
      <c r="J71" t="s">
        <v>387</v>
      </c>
    </row>
    <row r="72" spans="1:10">
      <c r="A72" t="s">
        <v>644</v>
      </c>
      <c r="B72" t="s">
        <v>645</v>
      </c>
      <c r="C72" t="s">
        <v>456</v>
      </c>
      <c r="D72" t="s">
        <v>646</v>
      </c>
      <c r="E72" s="1">
        <v>180</v>
      </c>
      <c r="F72" t="s">
        <v>458</v>
      </c>
      <c r="G72" t="s">
        <v>415</v>
      </c>
      <c r="H72" t="s">
        <v>459</v>
      </c>
      <c r="I72" t="s">
        <v>460</v>
      </c>
      <c r="J72" t="s">
        <v>387</v>
      </c>
    </row>
    <row r="73" spans="1:10">
      <c r="A73" t="s">
        <v>647</v>
      </c>
      <c r="B73" t="s">
        <v>648</v>
      </c>
      <c r="C73" t="s">
        <v>447</v>
      </c>
      <c r="D73" t="s">
        <v>649</v>
      </c>
      <c r="E73" s="1">
        <v>703</v>
      </c>
      <c r="F73" t="s">
        <v>406</v>
      </c>
      <c r="G73" t="s">
        <v>407</v>
      </c>
      <c r="H73" t="s">
        <v>459</v>
      </c>
      <c r="I73" t="s">
        <v>460</v>
      </c>
      <c r="J73" t="s">
        <v>387</v>
      </c>
    </row>
    <row r="74" spans="1:10">
      <c r="A74" t="s">
        <v>650</v>
      </c>
      <c r="B74" t="s">
        <v>651</v>
      </c>
      <c r="C74" t="s">
        <v>456</v>
      </c>
      <c r="D74" t="s">
        <v>652</v>
      </c>
      <c r="E74" s="1">
        <v>100</v>
      </c>
      <c r="F74" t="s">
        <v>458</v>
      </c>
      <c r="G74" t="s">
        <v>415</v>
      </c>
      <c r="H74" t="s">
        <v>459</v>
      </c>
      <c r="I74" t="s">
        <v>460</v>
      </c>
      <c r="J74" t="s">
        <v>387</v>
      </c>
    </row>
    <row r="75" spans="1:10">
      <c r="A75" t="s">
        <v>653</v>
      </c>
      <c r="B75" t="s">
        <v>654</v>
      </c>
      <c r="C75" t="s">
        <v>456</v>
      </c>
      <c r="D75" t="s">
        <v>655</v>
      </c>
      <c r="E75" s="1">
        <v>180</v>
      </c>
      <c r="F75" t="s">
        <v>458</v>
      </c>
      <c r="G75" t="s">
        <v>415</v>
      </c>
      <c r="H75" t="s">
        <v>459</v>
      </c>
      <c r="I75" t="s">
        <v>460</v>
      </c>
      <c r="J75" t="s">
        <v>387</v>
      </c>
    </row>
    <row r="76" spans="1:10">
      <c r="A76" t="s">
        <v>656</v>
      </c>
      <c r="B76" t="s">
        <v>657</v>
      </c>
      <c r="C76" t="s">
        <v>456</v>
      </c>
      <c r="D76" t="s">
        <v>658</v>
      </c>
      <c r="E76" s="1">
        <v>100</v>
      </c>
      <c r="F76" t="s">
        <v>458</v>
      </c>
      <c r="G76" t="s">
        <v>415</v>
      </c>
      <c r="H76" t="s">
        <v>459</v>
      </c>
      <c r="I76" t="s">
        <v>460</v>
      </c>
      <c r="J76" t="s">
        <v>387</v>
      </c>
    </row>
    <row r="77" spans="1:10">
      <c r="A77" t="s">
        <v>659</v>
      </c>
      <c r="B77" t="s">
        <v>660</v>
      </c>
      <c r="C77" t="s">
        <v>435</v>
      </c>
      <c r="D77" t="s">
        <v>661</v>
      </c>
      <c r="E77" s="1">
        <v>1400</v>
      </c>
      <c r="F77" t="s">
        <v>490</v>
      </c>
      <c r="G77" t="s">
        <v>438</v>
      </c>
      <c r="H77" t="s">
        <v>385</v>
      </c>
      <c r="I77" t="s">
        <v>439</v>
      </c>
      <c r="J77" t="s">
        <v>387</v>
      </c>
    </row>
    <row r="78" spans="1:10">
      <c r="A78" t="s">
        <v>662</v>
      </c>
      <c r="B78" t="s">
        <v>663</v>
      </c>
      <c r="C78" t="s">
        <v>664</v>
      </c>
      <c r="D78" t="s">
        <v>571</v>
      </c>
      <c r="E78" s="1">
        <v>6850</v>
      </c>
      <c r="F78" t="s">
        <v>465</v>
      </c>
      <c r="G78" t="s">
        <v>438</v>
      </c>
      <c r="H78" t="s">
        <v>385</v>
      </c>
      <c r="I78" t="s">
        <v>439</v>
      </c>
      <c r="J78" t="s">
        <v>387</v>
      </c>
    </row>
    <row r="79" spans="1:10">
      <c r="A79" t="s">
        <v>665</v>
      </c>
      <c r="B79" t="s">
        <v>666</v>
      </c>
      <c r="C79" t="s">
        <v>616</v>
      </c>
      <c r="D79" t="s">
        <v>667</v>
      </c>
      <c r="E79" s="1">
        <v>97</v>
      </c>
      <c r="F79" t="s">
        <v>613</v>
      </c>
      <c r="G79" t="s">
        <v>438</v>
      </c>
      <c r="H79" t="s">
        <v>459</v>
      </c>
      <c r="I79" t="s">
        <v>460</v>
      </c>
      <c r="J79" t="s">
        <v>387</v>
      </c>
    </row>
    <row r="80" spans="1:10">
      <c r="A80" t="s">
        <v>668</v>
      </c>
      <c r="B80" t="s">
        <v>669</v>
      </c>
      <c r="C80" t="s">
        <v>616</v>
      </c>
      <c r="D80" t="s">
        <v>670</v>
      </c>
      <c r="E80" s="1">
        <v>97</v>
      </c>
      <c r="F80" t="s">
        <v>613</v>
      </c>
      <c r="G80" t="s">
        <v>438</v>
      </c>
      <c r="H80" t="s">
        <v>449</v>
      </c>
      <c r="I80" t="s">
        <v>408</v>
      </c>
      <c r="J80" t="s">
        <v>387</v>
      </c>
    </row>
    <row r="81" spans="1:10">
      <c r="A81" t="s">
        <v>671</v>
      </c>
      <c r="B81" t="s">
        <v>672</v>
      </c>
      <c r="C81" t="s">
        <v>616</v>
      </c>
      <c r="D81" t="s">
        <v>673</v>
      </c>
      <c r="E81" s="1">
        <v>97</v>
      </c>
      <c r="F81" t="s">
        <v>613</v>
      </c>
      <c r="G81" t="s">
        <v>438</v>
      </c>
      <c r="H81" t="s">
        <v>459</v>
      </c>
      <c r="I81" t="s">
        <v>460</v>
      </c>
      <c r="J81" t="s">
        <v>387</v>
      </c>
    </row>
    <row r="82" spans="1:10">
      <c r="A82" t="s">
        <v>674</v>
      </c>
      <c r="B82" t="s">
        <v>675</v>
      </c>
      <c r="C82" t="s">
        <v>616</v>
      </c>
      <c r="D82" t="s">
        <v>612</v>
      </c>
      <c r="E82" s="1">
        <v>147</v>
      </c>
      <c r="F82" t="s">
        <v>613</v>
      </c>
      <c r="G82" t="s">
        <v>438</v>
      </c>
      <c r="H82" t="s">
        <v>459</v>
      </c>
      <c r="I82" t="s">
        <v>460</v>
      </c>
      <c r="J82" t="s">
        <v>387</v>
      </c>
    </row>
    <row r="83" spans="1:10">
      <c r="A83" t="s">
        <v>676</v>
      </c>
      <c r="B83" t="s">
        <v>677</v>
      </c>
      <c r="C83" t="s">
        <v>581</v>
      </c>
      <c r="D83" t="s">
        <v>678</v>
      </c>
      <c r="E83" s="1">
        <v>50</v>
      </c>
      <c r="F83" t="s">
        <v>583</v>
      </c>
      <c r="G83" t="s">
        <v>584</v>
      </c>
      <c r="H83" t="s">
        <v>385</v>
      </c>
      <c r="I83" t="s">
        <v>439</v>
      </c>
      <c r="J83" t="s">
        <v>387</v>
      </c>
    </row>
    <row r="84" spans="1:10">
      <c r="A84" t="s">
        <v>679</v>
      </c>
      <c r="B84" t="s">
        <v>680</v>
      </c>
      <c r="C84" t="s">
        <v>681</v>
      </c>
      <c r="D84" t="s">
        <v>682</v>
      </c>
      <c r="E84" s="1">
        <v>1996</v>
      </c>
      <c r="F84" t="s">
        <v>396</v>
      </c>
      <c r="G84" t="s">
        <v>384</v>
      </c>
      <c r="H84" t="s">
        <v>459</v>
      </c>
      <c r="I84" t="s">
        <v>460</v>
      </c>
      <c r="J84" t="s">
        <v>387</v>
      </c>
    </row>
    <row r="85" spans="1:10">
      <c r="A85" t="s">
        <v>683</v>
      </c>
      <c r="B85" t="s">
        <v>630</v>
      </c>
      <c r="C85" t="s">
        <v>435</v>
      </c>
      <c r="D85" t="s">
        <v>684</v>
      </c>
      <c r="E85" s="1">
        <v>1400</v>
      </c>
      <c r="F85" t="s">
        <v>490</v>
      </c>
      <c r="G85" t="s">
        <v>438</v>
      </c>
      <c r="H85" t="s">
        <v>385</v>
      </c>
      <c r="I85" t="s">
        <v>439</v>
      </c>
      <c r="J85" t="s">
        <v>387</v>
      </c>
    </row>
    <row r="86" spans="1:10">
      <c r="A86" t="s">
        <v>685</v>
      </c>
      <c r="B86" t="s">
        <v>686</v>
      </c>
      <c r="C86" t="s">
        <v>687</v>
      </c>
      <c r="D86" t="s">
        <v>688</v>
      </c>
      <c r="E86" s="1">
        <v>1609</v>
      </c>
      <c r="F86" t="s">
        <v>465</v>
      </c>
      <c r="G86" t="s">
        <v>438</v>
      </c>
      <c r="H86" t="s">
        <v>385</v>
      </c>
      <c r="I86" t="s">
        <v>439</v>
      </c>
      <c r="J86" t="s">
        <v>387</v>
      </c>
    </row>
    <row r="87" spans="1:10">
      <c r="A87" t="s">
        <v>689</v>
      </c>
      <c r="B87" t="s">
        <v>690</v>
      </c>
      <c r="C87" t="s">
        <v>691</v>
      </c>
      <c r="D87" t="s">
        <v>692</v>
      </c>
      <c r="E87" s="1">
        <v>1405</v>
      </c>
      <c r="F87" t="s">
        <v>401</v>
      </c>
      <c r="G87" t="s">
        <v>384</v>
      </c>
      <c r="H87" t="s">
        <v>385</v>
      </c>
      <c r="I87" t="s">
        <v>439</v>
      </c>
      <c r="J87" t="s">
        <v>387</v>
      </c>
    </row>
    <row r="88" spans="1:10">
      <c r="A88" t="s">
        <v>693</v>
      </c>
      <c r="B88" t="s">
        <v>694</v>
      </c>
      <c r="C88" t="s">
        <v>695</v>
      </c>
      <c r="D88" t="s">
        <v>696</v>
      </c>
      <c r="E88" s="1">
        <v>200</v>
      </c>
      <c r="F88" t="s">
        <v>401</v>
      </c>
      <c r="G88" t="s">
        <v>384</v>
      </c>
      <c r="H88" t="s">
        <v>385</v>
      </c>
      <c r="I88" t="s">
        <v>443</v>
      </c>
      <c r="J88" t="s">
        <v>387</v>
      </c>
    </row>
    <row r="89" spans="1:10">
      <c r="A89" t="s">
        <v>697</v>
      </c>
      <c r="B89" t="s">
        <v>698</v>
      </c>
      <c r="C89" t="s">
        <v>699</v>
      </c>
      <c r="D89" t="s">
        <v>700</v>
      </c>
      <c r="E89" s="1">
        <v>75</v>
      </c>
      <c r="F89" t="s">
        <v>583</v>
      </c>
      <c r="G89" t="s">
        <v>584</v>
      </c>
      <c r="H89" t="s">
        <v>459</v>
      </c>
      <c r="I89" t="s">
        <v>460</v>
      </c>
      <c r="J89" t="s">
        <v>387</v>
      </c>
    </row>
    <row r="90" spans="1:10">
      <c r="A90" t="s">
        <v>701</v>
      </c>
      <c r="B90" t="s">
        <v>702</v>
      </c>
      <c r="C90" t="s">
        <v>435</v>
      </c>
      <c r="D90" t="s">
        <v>703</v>
      </c>
      <c r="E90" s="1">
        <v>2123</v>
      </c>
      <c r="F90" t="s">
        <v>490</v>
      </c>
      <c r="G90" t="s">
        <v>438</v>
      </c>
      <c r="H90" t="s">
        <v>449</v>
      </c>
      <c r="I90" t="s">
        <v>439</v>
      </c>
      <c r="J90" t="s">
        <v>387</v>
      </c>
    </row>
    <row r="91" spans="1:10">
      <c r="A91" t="s">
        <v>704</v>
      </c>
      <c r="B91" t="s">
        <v>705</v>
      </c>
      <c r="C91" t="s">
        <v>509</v>
      </c>
      <c r="D91" t="s">
        <v>706</v>
      </c>
      <c r="E91" s="1">
        <v>2046</v>
      </c>
      <c r="F91" t="s">
        <v>465</v>
      </c>
      <c r="G91" t="s">
        <v>438</v>
      </c>
      <c r="H91" t="s">
        <v>385</v>
      </c>
      <c r="I91" t="s">
        <v>439</v>
      </c>
      <c r="J91" t="s">
        <v>387</v>
      </c>
    </row>
    <row r="92" spans="1:10">
      <c r="A92" t="s">
        <v>707</v>
      </c>
      <c r="B92" t="s">
        <v>708</v>
      </c>
      <c r="C92" t="s">
        <v>435</v>
      </c>
      <c r="D92" t="s">
        <v>709</v>
      </c>
      <c r="E92" s="1">
        <v>2123</v>
      </c>
      <c r="F92" t="s">
        <v>490</v>
      </c>
      <c r="G92" t="s">
        <v>438</v>
      </c>
      <c r="H92" t="s">
        <v>385</v>
      </c>
      <c r="I92" t="s">
        <v>439</v>
      </c>
      <c r="J92" t="s">
        <v>387</v>
      </c>
    </row>
    <row r="93" spans="1:10">
      <c r="A93" t="s">
        <v>710</v>
      </c>
      <c r="B93" t="s">
        <v>711</v>
      </c>
      <c r="C93" t="s">
        <v>435</v>
      </c>
      <c r="D93" t="s">
        <v>712</v>
      </c>
      <c r="E93" s="1">
        <v>1525</v>
      </c>
      <c r="F93" t="s">
        <v>437</v>
      </c>
      <c r="G93" t="s">
        <v>438</v>
      </c>
      <c r="H93" t="s">
        <v>459</v>
      </c>
      <c r="I93" t="s">
        <v>460</v>
      </c>
      <c r="J93" t="s">
        <v>387</v>
      </c>
    </row>
    <row r="94" spans="1:10">
      <c r="A94" t="s">
        <v>713</v>
      </c>
      <c r="B94" t="s">
        <v>714</v>
      </c>
      <c r="C94" t="s">
        <v>699</v>
      </c>
      <c r="D94" t="s">
        <v>715</v>
      </c>
      <c r="E94" s="1">
        <v>125</v>
      </c>
      <c r="F94" t="s">
        <v>583</v>
      </c>
      <c r="G94" t="s">
        <v>584</v>
      </c>
      <c r="H94" t="s">
        <v>459</v>
      </c>
      <c r="I94" t="s">
        <v>460</v>
      </c>
      <c r="J94" t="s">
        <v>387</v>
      </c>
    </row>
    <row r="95" spans="1:10">
      <c r="A95" t="s">
        <v>716</v>
      </c>
      <c r="B95" t="s">
        <v>717</v>
      </c>
      <c r="C95" t="s">
        <v>587</v>
      </c>
      <c r="D95" t="s">
        <v>718</v>
      </c>
      <c r="E95" s="1">
        <v>100</v>
      </c>
      <c r="F95" t="s">
        <v>583</v>
      </c>
      <c r="G95" t="s">
        <v>584</v>
      </c>
      <c r="H95" t="s">
        <v>449</v>
      </c>
      <c r="I95" t="s">
        <v>439</v>
      </c>
      <c r="J95" t="s">
        <v>387</v>
      </c>
    </row>
    <row r="96" spans="1:10">
      <c r="A96" t="s">
        <v>719</v>
      </c>
      <c r="B96" t="s">
        <v>720</v>
      </c>
      <c r="C96" t="s">
        <v>616</v>
      </c>
      <c r="D96" t="s">
        <v>721</v>
      </c>
      <c r="E96" s="1">
        <v>97</v>
      </c>
      <c r="F96" t="s">
        <v>613</v>
      </c>
      <c r="G96" t="s">
        <v>438</v>
      </c>
      <c r="H96" t="s">
        <v>459</v>
      </c>
      <c r="I96" t="s">
        <v>460</v>
      </c>
      <c r="J96" t="s">
        <v>387</v>
      </c>
    </row>
    <row r="97" spans="1:10">
      <c r="A97" t="s">
        <v>722</v>
      </c>
      <c r="B97" t="s">
        <v>723</v>
      </c>
      <c r="C97" t="s">
        <v>616</v>
      </c>
      <c r="D97" t="s">
        <v>724</v>
      </c>
      <c r="E97" s="1">
        <v>97</v>
      </c>
      <c r="F97" t="s">
        <v>613</v>
      </c>
      <c r="G97" t="s">
        <v>438</v>
      </c>
      <c r="H97" t="s">
        <v>459</v>
      </c>
      <c r="I97" t="s">
        <v>460</v>
      </c>
      <c r="J97" t="s">
        <v>387</v>
      </c>
    </row>
    <row r="98" spans="1:10">
      <c r="A98" t="s">
        <v>725</v>
      </c>
      <c r="B98" t="s">
        <v>726</v>
      </c>
      <c r="C98" t="s">
        <v>581</v>
      </c>
      <c r="D98" t="s">
        <v>727</v>
      </c>
      <c r="E98" s="1">
        <v>50</v>
      </c>
      <c r="F98" t="s">
        <v>583</v>
      </c>
      <c r="G98" t="s">
        <v>584</v>
      </c>
      <c r="H98" t="s">
        <v>385</v>
      </c>
      <c r="I98" t="s">
        <v>439</v>
      </c>
      <c r="J98" t="s">
        <v>387</v>
      </c>
    </row>
    <row r="99" spans="1:10">
      <c r="A99" t="s">
        <v>728</v>
      </c>
      <c r="B99" t="s">
        <v>729</v>
      </c>
      <c r="C99" t="s">
        <v>581</v>
      </c>
      <c r="D99" t="s">
        <v>696</v>
      </c>
      <c r="E99" s="1">
        <v>50</v>
      </c>
      <c r="F99" t="s">
        <v>583</v>
      </c>
      <c r="G99" t="s">
        <v>584</v>
      </c>
      <c r="H99" t="s">
        <v>385</v>
      </c>
      <c r="I99" t="s">
        <v>439</v>
      </c>
      <c r="J99" t="s">
        <v>387</v>
      </c>
    </row>
    <row r="100" spans="1:10">
      <c r="A100" t="s">
        <v>730</v>
      </c>
      <c r="B100" t="s">
        <v>731</v>
      </c>
      <c r="C100" t="s">
        <v>602</v>
      </c>
      <c r="D100" t="s">
        <v>732</v>
      </c>
      <c r="E100" s="1">
        <v>53</v>
      </c>
      <c r="F100" t="s">
        <v>437</v>
      </c>
      <c r="G100" t="s">
        <v>438</v>
      </c>
      <c r="H100" t="s">
        <v>385</v>
      </c>
      <c r="I100" t="s">
        <v>439</v>
      </c>
      <c r="J100" t="s">
        <v>387</v>
      </c>
    </row>
    <row r="101" spans="1:10">
      <c r="A101" t="s">
        <v>733</v>
      </c>
      <c r="B101" t="s">
        <v>734</v>
      </c>
      <c r="C101" t="s">
        <v>735</v>
      </c>
      <c r="D101" t="s">
        <v>736</v>
      </c>
      <c r="E101" s="1">
        <v>1307</v>
      </c>
      <c r="F101" t="s">
        <v>534</v>
      </c>
      <c r="G101" t="s">
        <v>384</v>
      </c>
      <c r="H101" t="s">
        <v>737</v>
      </c>
      <c r="I101" t="s">
        <v>439</v>
      </c>
      <c r="J101" t="s">
        <v>387</v>
      </c>
    </row>
    <row r="102" spans="1:10">
      <c r="A102" t="s">
        <v>738</v>
      </c>
      <c r="B102" t="s">
        <v>739</v>
      </c>
      <c r="C102" t="s">
        <v>735</v>
      </c>
      <c r="D102" t="s">
        <v>740</v>
      </c>
      <c r="E102" s="1">
        <v>3879</v>
      </c>
      <c r="F102" t="s">
        <v>534</v>
      </c>
      <c r="G102" t="s">
        <v>384</v>
      </c>
      <c r="H102" t="s">
        <v>737</v>
      </c>
      <c r="I102" t="s">
        <v>439</v>
      </c>
      <c r="J102" t="s">
        <v>387</v>
      </c>
    </row>
    <row r="103" spans="1:10">
      <c r="A103" t="s">
        <v>741</v>
      </c>
      <c r="B103" t="s">
        <v>742</v>
      </c>
      <c r="C103" t="s">
        <v>452</v>
      </c>
      <c r="D103" t="s">
        <v>743</v>
      </c>
      <c r="E103" s="1">
        <v>125</v>
      </c>
      <c r="F103" t="s">
        <v>406</v>
      </c>
      <c r="G103" t="s">
        <v>407</v>
      </c>
      <c r="H103" t="s">
        <v>449</v>
      </c>
      <c r="I103" t="s">
        <v>439</v>
      </c>
      <c r="J103" t="s">
        <v>387</v>
      </c>
    </row>
    <row r="104" spans="1:10">
      <c r="A104" t="s">
        <v>744</v>
      </c>
      <c r="B104" t="s">
        <v>745</v>
      </c>
      <c r="C104" t="s">
        <v>452</v>
      </c>
      <c r="D104" t="s">
        <v>746</v>
      </c>
      <c r="E104" s="1">
        <v>125</v>
      </c>
      <c r="F104" t="s">
        <v>406</v>
      </c>
      <c r="G104" t="s">
        <v>407</v>
      </c>
      <c r="H104" t="s">
        <v>449</v>
      </c>
      <c r="I104" t="s">
        <v>439</v>
      </c>
      <c r="J104" t="s">
        <v>387</v>
      </c>
    </row>
    <row r="105" spans="1:10">
      <c r="A105" t="s">
        <v>747</v>
      </c>
      <c r="B105" t="s">
        <v>748</v>
      </c>
      <c r="C105" t="s">
        <v>452</v>
      </c>
      <c r="D105" t="s">
        <v>749</v>
      </c>
      <c r="E105" s="1">
        <v>125</v>
      </c>
      <c r="F105" t="s">
        <v>406</v>
      </c>
      <c r="G105" t="s">
        <v>407</v>
      </c>
      <c r="H105" t="s">
        <v>459</v>
      </c>
      <c r="I105" t="s">
        <v>460</v>
      </c>
      <c r="J105" t="s">
        <v>387</v>
      </c>
    </row>
    <row r="106" spans="1:10">
      <c r="A106" t="s">
        <v>750</v>
      </c>
      <c r="B106" t="s">
        <v>748</v>
      </c>
      <c r="C106" t="s">
        <v>452</v>
      </c>
      <c r="D106" t="s">
        <v>751</v>
      </c>
      <c r="E106" s="1">
        <v>125</v>
      </c>
      <c r="F106" t="s">
        <v>406</v>
      </c>
      <c r="G106" t="s">
        <v>407</v>
      </c>
      <c r="H106" t="s">
        <v>459</v>
      </c>
      <c r="I106" t="s">
        <v>460</v>
      </c>
      <c r="J106" t="s">
        <v>387</v>
      </c>
    </row>
    <row r="107" spans="1:10">
      <c r="A107" t="s">
        <v>752</v>
      </c>
      <c r="B107" t="s">
        <v>748</v>
      </c>
      <c r="C107" t="s">
        <v>452</v>
      </c>
      <c r="D107" t="s">
        <v>753</v>
      </c>
      <c r="E107" s="1">
        <v>125</v>
      </c>
      <c r="F107" t="s">
        <v>406</v>
      </c>
      <c r="G107" t="s">
        <v>407</v>
      </c>
      <c r="H107" t="s">
        <v>459</v>
      </c>
      <c r="I107" t="s">
        <v>460</v>
      </c>
      <c r="J107" t="s">
        <v>387</v>
      </c>
    </row>
    <row r="108" spans="1:10">
      <c r="A108" t="s">
        <v>754</v>
      </c>
      <c r="B108" t="s">
        <v>748</v>
      </c>
      <c r="C108" t="s">
        <v>452</v>
      </c>
      <c r="D108" t="s">
        <v>755</v>
      </c>
      <c r="E108" s="1">
        <v>125</v>
      </c>
      <c r="F108" t="s">
        <v>406</v>
      </c>
      <c r="G108" t="s">
        <v>407</v>
      </c>
      <c r="H108" t="s">
        <v>459</v>
      </c>
      <c r="I108" t="s">
        <v>460</v>
      </c>
      <c r="J108" t="s">
        <v>387</v>
      </c>
    </row>
    <row r="109" spans="1:10">
      <c r="A109" t="s">
        <v>756</v>
      </c>
      <c r="B109" t="s">
        <v>748</v>
      </c>
      <c r="C109" t="s">
        <v>452</v>
      </c>
      <c r="D109" t="s">
        <v>757</v>
      </c>
      <c r="E109" s="1">
        <v>125</v>
      </c>
      <c r="F109" t="s">
        <v>406</v>
      </c>
      <c r="G109" t="s">
        <v>407</v>
      </c>
      <c r="H109" t="s">
        <v>459</v>
      </c>
      <c r="I109" t="s">
        <v>460</v>
      </c>
      <c r="J109" t="s">
        <v>387</v>
      </c>
    </row>
    <row r="110" spans="1:10">
      <c r="A110" t="s">
        <v>758</v>
      </c>
      <c r="B110" t="s">
        <v>748</v>
      </c>
      <c r="C110" t="s">
        <v>452</v>
      </c>
      <c r="D110" t="s">
        <v>759</v>
      </c>
      <c r="E110" s="1">
        <v>125</v>
      </c>
      <c r="F110" t="s">
        <v>406</v>
      </c>
      <c r="G110" t="s">
        <v>407</v>
      </c>
      <c r="H110" t="s">
        <v>459</v>
      </c>
      <c r="I110" t="s">
        <v>460</v>
      </c>
      <c r="J110" t="s">
        <v>387</v>
      </c>
    </row>
    <row r="111" spans="1:10">
      <c r="A111" t="s">
        <v>760</v>
      </c>
      <c r="B111" t="s">
        <v>748</v>
      </c>
      <c r="C111" t="s">
        <v>452</v>
      </c>
      <c r="D111" t="s">
        <v>761</v>
      </c>
      <c r="E111" s="1">
        <v>125</v>
      </c>
      <c r="F111" t="s">
        <v>406</v>
      </c>
      <c r="G111" t="s">
        <v>407</v>
      </c>
      <c r="H111" t="s">
        <v>459</v>
      </c>
      <c r="I111" t="s">
        <v>460</v>
      </c>
      <c r="J111" t="s">
        <v>387</v>
      </c>
    </row>
    <row r="112" spans="1:10">
      <c r="A112" t="s">
        <v>762</v>
      </c>
      <c r="B112" t="s">
        <v>748</v>
      </c>
      <c r="C112" t="s">
        <v>452</v>
      </c>
      <c r="D112" t="s">
        <v>763</v>
      </c>
      <c r="E112" s="1">
        <v>125</v>
      </c>
      <c r="F112" t="s">
        <v>406</v>
      </c>
      <c r="G112" t="s">
        <v>407</v>
      </c>
      <c r="H112" t="s">
        <v>459</v>
      </c>
      <c r="I112" t="s">
        <v>460</v>
      </c>
      <c r="J112" t="s">
        <v>387</v>
      </c>
    </row>
    <row r="113" spans="1:10">
      <c r="A113" t="s">
        <v>764</v>
      </c>
      <c r="B113" t="s">
        <v>765</v>
      </c>
      <c r="C113" t="s">
        <v>587</v>
      </c>
      <c r="D113" t="s">
        <v>766</v>
      </c>
      <c r="E113" s="1">
        <v>100</v>
      </c>
      <c r="F113" t="s">
        <v>583</v>
      </c>
      <c r="G113" t="s">
        <v>584</v>
      </c>
      <c r="H113" t="s">
        <v>385</v>
      </c>
      <c r="I113" t="s">
        <v>408</v>
      </c>
      <c r="J113" t="s">
        <v>387</v>
      </c>
    </row>
    <row r="114" spans="1:10">
      <c r="A114" t="s">
        <v>767</v>
      </c>
      <c r="B114" t="s">
        <v>768</v>
      </c>
      <c r="C114" t="s">
        <v>452</v>
      </c>
      <c r="D114" t="s">
        <v>769</v>
      </c>
      <c r="E114" s="1">
        <v>1300</v>
      </c>
      <c r="F114" t="s">
        <v>406</v>
      </c>
      <c r="G114" t="s">
        <v>407</v>
      </c>
      <c r="H114" t="s">
        <v>385</v>
      </c>
      <c r="I114" t="s">
        <v>439</v>
      </c>
      <c r="J114" t="s">
        <v>387</v>
      </c>
    </row>
    <row r="115" spans="1:10">
      <c r="A115" t="s">
        <v>770</v>
      </c>
      <c r="B115" t="s">
        <v>771</v>
      </c>
      <c r="C115" t="s">
        <v>452</v>
      </c>
      <c r="D115" t="s">
        <v>772</v>
      </c>
      <c r="E115" s="1">
        <v>1300</v>
      </c>
      <c r="F115" t="s">
        <v>406</v>
      </c>
      <c r="G115" t="s">
        <v>407</v>
      </c>
      <c r="H115" t="s">
        <v>385</v>
      </c>
      <c r="I115" t="s">
        <v>439</v>
      </c>
      <c r="J115" t="s">
        <v>387</v>
      </c>
    </row>
    <row r="116" spans="1:10">
      <c r="A116" t="s">
        <v>773</v>
      </c>
      <c r="B116" t="s">
        <v>774</v>
      </c>
      <c r="C116" t="s">
        <v>452</v>
      </c>
      <c r="D116" t="s">
        <v>775</v>
      </c>
      <c r="E116" s="1">
        <v>1300</v>
      </c>
      <c r="F116" t="s">
        <v>406</v>
      </c>
      <c r="G116" t="s">
        <v>407</v>
      </c>
      <c r="H116" t="s">
        <v>385</v>
      </c>
      <c r="I116" t="s">
        <v>439</v>
      </c>
      <c r="J116" t="s">
        <v>387</v>
      </c>
    </row>
    <row r="117" spans="1:10">
      <c r="A117" t="s">
        <v>776</v>
      </c>
      <c r="B117" t="s">
        <v>777</v>
      </c>
      <c r="C117" t="s">
        <v>452</v>
      </c>
      <c r="D117" t="s">
        <v>778</v>
      </c>
      <c r="E117" s="1">
        <v>1300</v>
      </c>
      <c r="F117" t="s">
        <v>406</v>
      </c>
      <c r="G117" t="s">
        <v>407</v>
      </c>
      <c r="H117" t="s">
        <v>385</v>
      </c>
      <c r="I117" t="s">
        <v>439</v>
      </c>
      <c r="J117" t="s">
        <v>387</v>
      </c>
    </row>
    <row r="118" spans="1:10">
      <c r="A118" t="s">
        <v>779</v>
      </c>
      <c r="B118" t="s">
        <v>780</v>
      </c>
      <c r="C118" t="s">
        <v>452</v>
      </c>
      <c r="D118" t="s">
        <v>688</v>
      </c>
      <c r="E118" s="1">
        <v>1300</v>
      </c>
      <c r="F118" t="s">
        <v>406</v>
      </c>
      <c r="G118" t="s">
        <v>407</v>
      </c>
      <c r="H118" t="s">
        <v>385</v>
      </c>
      <c r="I118" t="s">
        <v>439</v>
      </c>
      <c r="J118" t="s">
        <v>387</v>
      </c>
    </row>
    <row r="119" spans="1:10">
      <c r="A119" t="s">
        <v>781</v>
      </c>
      <c r="B119" t="s">
        <v>782</v>
      </c>
      <c r="C119" t="s">
        <v>783</v>
      </c>
      <c r="D119" t="s">
        <v>784</v>
      </c>
      <c r="E119" s="1">
        <v>429</v>
      </c>
      <c r="F119" t="s">
        <v>425</v>
      </c>
      <c r="G119" t="s">
        <v>384</v>
      </c>
      <c r="H119" t="s">
        <v>449</v>
      </c>
      <c r="I119" t="s">
        <v>439</v>
      </c>
      <c r="J119" t="s">
        <v>387</v>
      </c>
    </row>
    <row r="120" spans="1:10">
      <c r="A120" t="s">
        <v>785</v>
      </c>
      <c r="B120" t="s">
        <v>786</v>
      </c>
      <c r="C120" t="s">
        <v>787</v>
      </c>
      <c r="D120" t="s">
        <v>788</v>
      </c>
      <c r="E120" s="1">
        <v>139</v>
      </c>
      <c r="F120" t="s">
        <v>437</v>
      </c>
      <c r="G120" t="s">
        <v>438</v>
      </c>
      <c r="H120" t="s">
        <v>385</v>
      </c>
      <c r="I120" t="s">
        <v>443</v>
      </c>
      <c r="J120" t="s">
        <v>387</v>
      </c>
    </row>
    <row r="121" spans="1:10">
      <c r="A121" t="s">
        <v>789</v>
      </c>
      <c r="B121" t="s">
        <v>790</v>
      </c>
      <c r="C121" t="s">
        <v>587</v>
      </c>
      <c r="D121" t="s">
        <v>791</v>
      </c>
      <c r="E121" s="1">
        <v>100</v>
      </c>
      <c r="F121" t="s">
        <v>583</v>
      </c>
      <c r="G121" t="s">
        <v>584</v>
      </c>
      <c r="H121" t="s">
        <v>499</v>
      </c>
      <c r="I121" t="s">
        <v>439</v>
      </c>
      <c r="J121" t="s">
        <v>387</v>
      </c>
    </row>
    <row r="122" spans="1:10">
      <c r="A122" t="s">
        <v>792</v>
      </c>
      <c r="B122" t="s">
        <v>793</v>
      </c>
      <c r="C122" t="s">
        <v>794</v>
      </c>
      <c r="D122" t="s">
        <v>795</v>
      </c>
      <c r="E122" s="1">
        <v>2422</v>
      </c>
      <c r="F122" t="s">
        <v>465</v>
      </c>
      <c r="G122" t="s">
        <v>438</v>
      </c>
      <c r="H122" t="s">
        <v>385</v>
      </c>
      <c r="I122" t="s">
        <v>439</v>
      </c>
      <c r="J122" t="s">
        <v>387</v>
      </c>
    </row>
    <row r="123" spans="1:10">
      <c r="A123" t="s">
        <v>796</v>
      </c>
      <c r="B123" t="s">
        <v>797</v>
      </c>
      <c r="C123" t="s">
        <v>687</v>
      </c>
      <c r="D123" t="s">
        <v>692</v>
      </c>
      <c r="E123" s="1">
        <v>1651</v>
      </c>
      <c r="F123" t="s">
        <v>465</v>
      </c>
      <c r="G123" t="s">
        <v>438</v>
      </c>
      <c r="H123" t="s">
        <v>385</v>
      </c>
      <c r="I123" t="s">
        <v>439</v>
      </c>
      <c r="J123" t="s">
        <v>387</v>
      </c>
    </row>
    <row r="124" spans="1:10">
      <c r="A124" t="s">
        <v>798</v>
      </c>
      <c r="B124" t="s">
        <v>799</v>
      </c>
      <c r="C124" t="s">
        <v>687</v>
      </c>
      <c r="D124" t="s">
        <v>775</v>
      </c>
      <c r="E124" s="1">
        <v>586</v>
      </c>
      <c r="F124" t="s">
        <v>465</v>
      </c>
      <c r="G124" t="s">
        <v>438</v>
      </c>
      <c r="H124" t="s">
        <v>385</v>
      </c>
      <c r="I124" t="s">
        <v>439</v>
      </c>
      <c r="J124" t="s">
        <v>387</v>
      </c>
    </row>
    <row r="125" spans="1:10">
      <c r="A125" t="s">
        <v>800</v>
      </c>
      <c r="B125" t="s">
        <v>782</v>
      </c>
      <c r="C125" t="s">
        <v>801</v>
      </c>
      <c r="D125" t="s">
        <v>802</v>
      </c>
      <c r="E125" s="1">
        <v>2651</v>
      </c>
      <c r="F125" t="s">
        <v>469</v>
      </c>
      <c r="G125" t="s">
        <v>415</v>
      </c>
      <c r="H125" t="s">
        <v>459</v>
      </c>
      <c r="I125" t="s">
        <v>439</v>
      </c>
      <c r="J125" t="s">
        <v>387</v>
      </c>
    </row>
    <row r="126" spans="1:10">
      <c r="A126" t="s">
        <v>803</v>
      </c>
      <c r="B126" t="s">
        <v>804</v>
      </c>
      <c r="C126" t="s">
        <v>452</v>
      </c>
      <c r="D126" t="s">
        <v>805</v>
      </c>
      <c r="E126" s="1">
        <v>125</v>
      </c>
      <c r="F126" t="s">
        <v>406</v>
      </c>
      <c r="G126" t="s">
        <v>407</v>
      </c>
      <c r="H126" t="s">
        <v>385</v>
      </c>
      <c r="I126" t="s">
        <v>439</v>
      </c>
      <c r="J126" t="s">
        <v>387</v>
      </c>
    </row>
    <row r="127" spans="1:10">
      <c r="A127" t="s">
        <v>806</v>
      </c>
      <c r="B127" t="s">
        <v>807</v>
      </c>
      <c r="C127" t="s">
        <v>616</v>
      </c>
      <c r="D127" t="s">
        <v>808</v>
      </c>
      <c r="E127" s="1">
        <v>97</v>
      </c>
      <c r="F127" t="s">
        <v>613</v>
      </c>
      <c r="G127" t="s">
        <v>438</v>
      </c>
      <c r="H127" t="s">
        <v>459</v>
      </c>
      <c r="I127" t="s">
        <v>460</v>
      </c>
      <c r="J127" t="s">
        <v>387</v>
      </c>
    </row>
    <row r="128" spans="1:10">
      <c r="A128" t="s">
        <v>809</v>
      </c>
      <c r="B128" t="s">
        <v>810</v>
      </c>
      <c r="C128" t="s">
        <v>452</v>
      </c>
      <c r="D128" t="s">
        <v>811</v>
      </c>
      <c r="E128" s="1">
        <v>1300</v>
      </c>
      <c r="F128" t="s">
        <v>406</v>
      </c>
      <c r="G128" t="s">
        <v>407</v>
      </c>
      <c r="H128" t="s">
        <v>459</v>
      </c>
      <c r="I128" t="s">
        <v>812</v>
      </c>
      <c r="J128" t="s">
        <v>387</v>
      </c>
    </row>
    <row r="129" spans="1:10">
      <c r="A129" t="s">
        <v>813</v>
      </c>
      <c r="B129" t="s">
        <v>814</v>
      </c>
      <c r="C129" t="s">
        <v>815</v>
      </c>
      <c r="D129" t="s">
        <v>816</v>
      </c>
      <c r="E129" s="1">
        <v>136</v>
      </c>
      <c r="F129" t="s">
        <v>425</v>
      </c>
      <c r="G129" t="s">
        <v>384</v>
      </c>
      <c r="H129" t="s">
        <v>499</v>
      </c>
      <c r="I129" t="s">
        <v>439</v>
      </c>
      <c r="J129" t="s">
        <v>387</v>
      </c>
    </row>
    <row r="130" spans="1:10">
      <c r="A130" t="s">
        <v>817</v>
      </c>
      <c r="B130" t="s">
        <v>818</v>
      </c>
      <c r="C130" t="s">
        <v>456</v>
      </c>
      <c r="D130" t="s">
        <v>819</v>
      </c>
      <c r="E130" s="1">
        <v>240</v>
      </c>
      <c r="F130" t="s">
        <v>458</v>
      </c>
      <c r="G130" t="s">
        <v>415</v>
      </c>
      <c r="H130" t="s">
        <v>459</v>
      </c>
      <c r="I130" t="s">
        <v>460</v>
      </c>
      <c r="J130" t="s">
        <v>387</v>
      </c>
    </row>
    <row r="131" spans="1:10">
      <c r="A131" t="s">
        <v>820</v>
      </c>
      <c r="B131" t="s">
        <v>821</v>
      </c>
      <c r="C131" t="s">
        <v>456</v>
      </c>
      <c r="D131" t="s">
        <v>539</v>
      </c>
      <c r="E131" s="1">
        <v>180</v>
      </c>
      <c r="F131" t="s">
        <v>458</v>
      </c>
      <c r="G131" t="s">
        <v>415</v>
      </c>
      <c r="H131" t="s">
        <v>459</v>
      </c>
      <c r="I131" t="s">
        <v>460</v>
      </c>
      <c r="J131" t="s">
        <v>387</v>
      </c>
    </row>
    <row r="132" spans="1:10">
      <c r="A132" t="s">
        <v>822</v>
      </c>
      <c r="B132" t="s">
        <v>823</v>
      </c>
      <c r="C132" t="s">
        <v>824</v>
      </c>
      <c r="D132" t="s">
        <v>825</v>
      </c>
      <c r="E132" s="1">
        <v>413</v>
      </c>
      <c r="F132" t="s">
        <v>826</v>
      </c>
      <c r="G132" t="s">
        <v>384</v>
      </c>
      <c r="H132" t="s">
        <v>385</v>
      </c>
      <c r="I132" t="s">
        <v>439</v>
      </c>
      <c r="J132" t="s">
        <v>387</v>
      </c>
    </row>
    <row r="133" spans="1:10">
      <c r="A133" t="s">
        <v>827</v>
      </c>
      <c r="B133" t="s">
        <v>828</v>
      </c>
      <c r="C133" t="s">
        <v>829</v>
      </c>
      <c r="D133" t="s">
        <v>830</v>
      </c>
      <c r="E133" s="1">
        <v>96</v>
      </c>
      <c r="F133" t="s">
        <v>392</v>
      </c>
      <c r="G133" t="s">
        <v>384</v>
      </c>
      <c r="H133" t="s">
        <v>459</v>
      </c>
      <c r="I133" t="s">
        <v>460</v>
      </c>
      <c r="J133" t="s">
        <v>387</v>
      </c>
    </row>
    <row r="134" spans="1:10">
      <c r="A134" t="s">
        <v>831</v>
      </c>
      <c r="B134" t="s">
        <v>832</v>
      </c>
      <c r="C134" t="s">
        <v>833</v>
      </c>
      <c r="D134" t="s">
        <v>834</v>
      </c>
      <c r="E134" s="1">
        <v>14753</v>
      </c>
      <c r="F134" t="s">
        <v>465</v>
      </c>
      <c r="G134" t="s">
        <v>438</v>
      </c>
      <c r="H134" t="s">
        <v>385</v>
      </c>
      <c r="I134" t="s">
        <v>439</v>
      </c>
      <c r="J134" t="s">
        <v>387</v>
      </c>
    </row>
    <row r="135" spans="1:10">
      <c r="A135" t="s">
        <v>835</v>
      </c>
      <c r="B135" t="s">
        <v>836</v>
      </c>
      <c r="C135" t="s">
        <v>837</v>
      </c>
      <c r="D135" t="s">
        <v>838</v>
      </c>
      <c r="E135" s="1">
        <v>25130</v>
      </c>
      <c r="F135" t="s">
        <v>839</v>
      </c>
      <c r="G135" t="s">
        <v>415</v>
      </c>
      <c r="H135" t="s">
        <v>459</v>
      </c>
      <c r="I135" t="s">
        <v>460</v>
      </c>
      <c r="J135" t="s">
        <v>387</v>
      </c>
    </row>
    <row r="136" spans="1:10">
      <c r="A136" t="s">
        <v>840</v>
      </c>
      <c r="B136" t="s">
        <v>841</v>
      </c>
      <c r="C136" t="s">
        <v>505</v>
      </c>
      <c r="D136" t="s">
        <v>842</v>
      </c>
      <c r="E136" s="1">
        <v>160</v>
      </c>
      <c r="F136" t="s">
        <v>437</v>
      </c>
      <c r="G136" t="s">
        <v>438</v>
      </c>
      <c r="H136" t="s">
        <v>449</v>
      </c>
      <c r="I136" t="s">
        <v>439</v>
      </c>
      <c r="J136" t="s">
        <v>387</v>
      </c>
    </row>
    <row r="137" spans="1:10">
      <c r="A137" t="s">
        <v>843</v>
      </c>
      <c r="B137" t="s">
        <v>844</v>
      </c>
      <c r="C137" t="s">
        <v>452</v>
      </c>
      <c r="D137" t="s">
        <v>845</v>
      </c>
      <c r="E137" s="1">
        <v>125</v>
      </c>
      <c r="F137" t="s">
        <v>406</v>
      </c>
      <c r="G137" t="s">
        <v>407</v>
      </c>
      <c r="H137" t="s">
        <v>459</v>
      </c>
      <c r="I137" t="s">
        <v>460</v>
      </c>
      <c r="J137" t="s">
        <v>387</v>
      </c>
    </row>
    <row r="138" spans="1:10">
      <c r="A138" t="s">
        <v>846</v>
      </c>
      <c r="B138" t="s">
        <v>847</v>
      </c>
      <c r="C138" t="s">
        <v>625</v>
      </c>
      <c r="D138" t="s">
        <v>848</v>
      </c>
      <c r="E138" s="1">
        <v>640</v>
      </c>
      <c r="F138" t="s">
        <v>469</v>
      </c>
      <c r="G138" t="s">
        <v>415</v>
      </c>
      <c r="H138" t="s">
        <v>459</v>
      </c>
      <c r="I138" t="s">
        <v>408</v>
      </c>
      <c r="J138" t="s">
        <v>387</v>
      </c>
    </row>
    <row r="139" spans="1:10">
      <c r="A139" t="s">
        <v>849</v>
      </c>
      <c r="B139" t="s">
        <v>850</v>
      </c>
      <c r="C139" t="s">
        <v>447</v>
      </c>
      <c r="D139" t="s">
        <v>851</v>
      </c>
      <c r="E139" s="1">
        <v>106</v>
      </c>
      <c r="F139" t="s">
        <v>406</v>
      </c>
      <c r="G139" t="s">
        <v>407</v>
      </c>
      <c r="H139" t="s">
        <v>385</v>
      </c>
      <c r="I139" t="s">
        <v>852</v>
      </c>
      <c r="J139" t="s">
        <v>387</v>
      </c>
    </row>
    <row r="140" spans="1:10">
      <c r="A140" t="s">
        <v>853</v>
      </c>
      <c r="B140" t="s">
        <v>854</v>
      </c>
      <c r="C140" t="s">
        <v>699</v>
      </c>
      <c r="D140" t="s">
        <v>855</v>
      </c>
      <c r="E140" s="1">
        <v>75</v>
      </c>
      <c r="F140" t="s">
        <v>583</v>
      </c>
      <c r="G140" t="s">
        <v>584</v>
      </c>
      <c r="H140" t="s">
        <v>385</v>
      </c>
      <c r="I140" t="s">
        <v>443</v>
      </c>
      <c r="J140" t="s">
        <v>387</v>
      </c>
    </row>
    <row r="141" spans="1:10">
      <c r="A141" t="s">
        <v>856</v>
      </c>
      <c r="B141" t="s">
        <v>857</v>
      </c>
      <c r="C141" t="s">
        <v>858</v>
      </c>
      <c r="D141" t="s">
        <v>859</v>
      </c>
      <c r="E141" s="1">
        <v>1340</v>
      </c>
      <c r="F141" t="s">
        <v>860</v>
      </c>
      <c r="G141" t="s">
        <v>415</v>
      </c>
      <c r="H141" t="s">
        <v>385</v>
      </c>
      <c r="I141" t="s">
        <v>439</v>
      </c>
      <c r="J141" t="s">
        <v>387</v>
      </c>
    </row>
    <row r="142" spans="1:10">
      <c r="A142" t="s">
        <v>861</v>
      </c>
      <c r="B142" t="s">
        <v>862</v>
      </c>
      <c r="C142" t="s">
        <v>858</v>
      </c>
      <c r="D142" t="s">
        <v>494</v>
      </c>
      <c r="E142" s="1">
        <v>950</v>
      </c>
      <c r="F142" t="s">
        <v>860</v>
      </c>
      <c r="G142" t="s">
        <v>415</v>
      </c>
      <c r="H142" t="s">
        <v>385</v>
      </c>
      <c r="I142" t="s">
        <v>439</v>
      </c>
      <c r="J142" t="s">
        <v>387</v>
      </c>
    </row>
    <row r="143" spans="1:10">
      <c r="A143" t="s">
        <v>863</v>
      </c>
      <c r="B143" t="s">
        <v>797</v>
      </c>
      <c r="C143" t="s">
        <v>864</v>
      </c>
      <c r="D143" t="s">
        <v>696</v>
      </c>
      <c r="E143" s="1">
        <v>208</v>
      </c>
      <c r="F143" t="s">
        <v>469</v>
      </c>
      <c r="G143" t="s">
        <v>415</v>
      </c>
      <c r="H143" t="s">
        <v>499</v>
      </c>
      <c r="I143" t="s">
        <v>439</v>
      </c>
      <c r="J143" t="s">
        <v>387</v>
      </c>
    </row>
    <row r="144" spans="1:10">
      <c r="A144" t="s">
        <v>865</v>
      </c>
      <c r="B144" t="s">
        <v>866</v>
      </c>
      <c r="C144" t="s">
        <v>858</v>
      </c>
      <c r="D144" t="s">
        <v>867</v>
      </c>
      <c r="E144" s="1">
        <v>950</v>
      </c>
      <c r="F144" t="s">
        <v>860</v>
      </c>
      <c r="G144" t="s">
        <v>415</v>
      </c>
      <c r="H144" t="s">
        <v>385</v>
      </c>
      <c r="I144" t="s">
        <v>439</v>
      </c>
      <c r="J144" t="s">
        <v>387</v>
      </c>
    </row>
    <row r="145" spans="1:10">
      <c r="A145" t="s">
        <v>868</v>
      </c>
      <c r="B145" t="s">
        <v>869</v>
      </c>
      <c r="C145" t="s">
        <v>870</v>
      </c>
      <c r="D145" t="s">
        <v>494</v>
      </c>
      <c r="E145" s="1">
        <v>1121</v>
      </c>
      <c r="F145" t="s">
        <v>839</v>
      </c>
      <c r="G145" t="s">
        <v>415</v>
      </c>
      <c r="H145" t="s">
        <v>737</v>
      </c>
      <c r="I145" t="s">
        <v>812</v>
      </c>
      <c r="J145" t="s">
        <v>387</v>
      </c>
    </row>
    <row r="146" spans="1:10">
      <c r="A146" t="s">
        <v>871</v>
      </c>
      <c r="B146" t="s">
        <v>872</v>
      </c>
      <c r="C146" t="s">
        <v>870</v>
      </c>
      <c r="D146" t="s">
        <v>873</v>
      </c>
      <c r="E146" s="1">
        <v>1121</v>
      </c>
      <c r="F146" t="s">
        <v>839</v>
      </c>
      <c r="G146" t="s">
        <v>415</v>
      </c>
      <c r="H146" t="s">
        <v>737</v>
      </c>
      <c r="I146" t="s">
        <v>812</v>
      </c>
      <c r="J146" t="s">
        <v>387</v>
      </c>
    </row>
    <row r="147" spans="1:10">
      <c r="A147" t="s">
        <v>874</v>
      </c>
      <c r="B147" t="s">
        <v>875</v>
      </c>
      <c r="C147" t="s">
        <v>870</v>
      </c>
      <c r="D147" t="s">
        <v>876</v>
      </c>
      <c r="E147" s="1">
        <v>1121</v>
      </c>
      <c r="F147" t="s">
        <v>839</v>
      </c>
      <c r="G147" t="s">
        <v>415</v>
      </c>
      <c r="H147" t="s">
        <v>737</v>
      </c>
      <c r="I147" t="s">
        <v>812</v>
      </c>
      <c r="J147" t="s">
        <v>387</v>
      </c>
    </row>
    <row r="148" spans="1:10">
      <c r="A148" t="s">
        <v>877</v>
      </c>
      <c r="B148" t="s">
        <v>878</v>
      </c>
      <c r="C148" t="s">
        <v>452</v>
      </c>
      <c r="D148" t="s">
        <v>879</v>
      </c>
      <c r="E148" s="1">
        <v>1300</v>
      </c>
      <c r="F148" t="s">
        <v>406</v>
      </c>
      <c r="G148" t="s">
        <v>407</v>
      </c>
      <c r="H148" t="s">
        <v>385</v>
      </c>
      <c r="I148" t="s">
        <v>439</v>
      </c>
      <c r="J148" t="s">
        <v>387</v>
      </c>
    </row>
    <row r="149" spans="1:10">
      <c r="A149" t="s">
        <v>880</v>
      </c>
      <c r="B149" t="s">
        <v>881</v>
      </c>
      <c r="C149" t="s">
        <v>452</v>
      </c>
      <c r="D149" t="s">
        <v>882</v>
      </c>
      <c r="E149" s="1">
        <v>1300</v>
      </c>
      <c r="F149" t="s">
        <v>406</v>
      </c>
      <c r="G149" t="s">
        <v>407</v>
      </c>
      <c r="H149" t="s">
        <v>385</v>
      </c>
      <c r="I149" t="s">
        <v>439</v>
      </c>
      <c r="J149" t="s">
        <v>387</v>
      </c>
    </row>
    <row r="150" spans="1:10">
      <c r="A150" t="s">
        <v>883</v>
      </c>
      <c r="B150" t="s">
        <v>884</v>
      </c>
      <c r="C150" t="s">
        <v>452</v>
      </c>
      <c r="D150" t="s">
        <v>885</v>
      </c>
      <c r="E150" s="1">
        <v>1300</v>
      </c>
      <c r="F150" t="s">
        <v>406</v>
      </c>
      <c r="G150" t="s">
        <v>407</v>
      </c>
      <c r="H150" t="s">
        <v>385</v>
      </c>
      <c r="I150" t="s">
        <v>439</v>
      </c>
      <c r="J150" t="s">
        <v>387</v>
      </c>
    </row>
    <row r="151" spans="1:10">
      <c r="A151" t="s">
        <v>886</v>
      </c>
      <c r="B151" t="s">
        <v>887</v>
      </c>
      <c r="C151" t="s">
        <v>452</v>
      </c>
      <c r="D151" t="s">
        <v>888</v>
      </c>
      <c r="E151" s="1">
        <v>1300</v>
      </c>
      <c r="F151" t="s">
        <v>406</v>
      </c>
      <c r="G151" t="s">
        <v>407</v>
      </c>
      <c r="H151" t="s">
        <v>385</v>
      </c>
      <c r="I151" t="s">
        <v>439</v>
      </c>
      <c r="J151" t="s">
        <v>387</v>
      </c>
    </row>
    <row r="152" spans="1:10">
      <c r="A152" t="s">
        <v>889</v>
      </c>
      <c r="B152" t="s">
        <v>890</v>
      </c>
      <c r="C152" t="s">
        <v>452</v>
      </c>
      <c r="D152" t="s">
        <v>891</v>
      </c>
      <c r="E152" s="1">
        <v>1300</v>
      </c>
      <c r="F152" t="s">
        <v>406</v>
      </c>
      <c r="G152" t="s">
        <v>407</v>
      </c>
      <c r="H152" t="s">
        <v>385</v>
      </c>
      <c r="I152" t="s">
        <v>439</v>
      </c>
      <c r="J152" t="s">
        <v>387</v>
      </c>
    </row>
    <row r="153" spans="1:10">
      <c r="A153" t="s">
        <v>892</v>
      </c>
      <c r="B153" t="s">
        <v>893</v>
      </c>
      <c r="C153" t="s">
        <v>452</v>
      </c>
      <c r="D153" t="s">
        <v>894</v>
      </c>
      <c r="E153" s="1">
        <v>1300</v>
      </c>
      <c r="F153" t="s">
        <v>406</v>
      </c>
      <c r="G153" t="s">
        <v>407</v>
      </c>
      <c r="H153" t="s">
        <v>385</v>
      </c>
      <c r="I153" t="s">
        <v>439</v>
      </c>
      <c r="J153" t="s">
        <v>387</v>
      </c>
    </row>
    <row r="154" spans="1:10">
      <c r="A154" t="s">
        <v>895</v>
      </c>
      <c r="B154" t="s">
        <v>896</v>
      </c>
      <c r="C154" t="s">
        <v>897</v>
      </c>
      <c r="D154" t="s">
        <v>898</v>
      </c>
      <c r="E154" s="1">
        <v>224</v>
      </c>
      <c r="F154" t="s">
        <v>383</v>
      </c>
      <c r="G154" t="s">
        <v>384</v>
      </c>
      <c r="H154" t="s">
        <v>499</v>
      </c>
      <c r="I154" t="s">
        <v>439</v>
      </c>
      <c r="J154" t="s">
        <v>387</v>
      </c>
    </row>
    <row r="155" spans="1:10">
      <c r="A155" t="s">
        <v>899</v>
      </c>
      <c r="B155" t="s">
        <v>900</v>
      </c>
      <c r="C155" t="s">
        <v>897</v>
      </c>
      <c r="D155" t="s">
        <v>901</v>
      </c>
      <c r="E155" s="1">
        <v>224</v>
      </c>
      <c r="F155" t="s">
        <v>383</v>
      </c>
      <c r="G155" t="s">
        <v>384</v>
      </c>
      <c r="H155" t="s">
        <v>499</v>
      </c>
      <c r="I155" t="s">
        <v>439</v>
      </c>
      <c r="J155" t="s">
        <v>387</v>
      </c>
    </row>
    <row r="156" spans="1:10">
      <c r="A156" t="s">
        <v>902</v>
      </c>
      <c r="B156" t="s">
        <v>477</v>
      </c>
      <c r="C156" t="s">
        <v>903</v>
      </c>
      <c r="D156" t="s">
        <v>876</v>
      </c>
      <c r="E156" s="1">
        <v>465</v>
      </c>
      <c r="F156" t="s">
        <v>425</v>
      </c>
      <c r="G156" t="s">
        <v>384</v>
      </c>
      <c r="H156" t="s">
        <v>459</v>
      </c>
      <c r="I156" t="s">
        <v>460</v>
      </c>
      <c r="J156" t="s">
        <v>387</v>
      </c>
    </row>
    <row r="157" spans="1:10">
      <c r="A157" t="s">
        <v>904</v>
      </c>
      <c r="B157" t="s">
        <v>905</v>
      </c>
      <c r="C157" t="s">
        <v>581</v>
      </c>
      <c r="D157" t="s">
        <v>906</v>
      </c>
      <c r="E157" s="1">
        <v>25</v>
      </c>
      <c r="F157" t="s">
        <v>583</v>
      </c>
      <c r="G157" t="s">
        <v>584</v>
      </c>
      <c r="H157" t="s">
        <v>385</v>
      </c>
      <c r="I157" t="s">
        <v>439</v>
      </c>
      <c r="J157" t="s">
        <v>387</v>
      </c>
    </row>
    <row r="158" spans="1:10">
      <c r="A158" t="s">
        <v>907</v>
      </c>
      <c r="B158" t="s">
        <v>908</v>
      </c>
      <c r="C158" t="s">
        <v>909</v>
      </c>
      <c r="D158" t="s">
        <v>755</v>
      </c>
      <c r="E158" s="1">
        <v>25</v>
      </c>
      <c r="F158" t="s">
        <v>583</v>
      </c>
      <c r="G158" t="s">
        <v>584</v>
      </c>
      <c r="H158" t="s">
        <v>385</v>
      </c>
      <c r="I158" t="s">
        <v>439</v>
      </c>
      <c r="J158" t="s">
        <v>387</v>
      </c>
    </row>
    <row r="159" spans="1:10">
      <c r="A159" t="s">
        <v>910</v>
      </c>
      <c r="B159" t="s">
        <v>911</v>
      </c>
      <c r="C159" t="s">
        <v>581</v>
      </c>
      <c r="D159" t="s">
        <v>912</v>
      </c>
      <c r="E159" s="1">
        <v>25</v>
      </c>
      <c r="F159" t="s">
        <v>583</v>
      </c>
      <c r="G159" t="s">
        <v>584</v>
      </c>
      <c r="H159" t="s">
        <v>385</v>
      </c>
      <c r="I159" t="s">
        <v>439</v>
      </c>
      <c r="J159" t="s">
        <v>387</v>
      </c>
    </row>
    <row r="160" spans="1:10">
      <c r="A160" t="s">
        <v>913</v>
      </c>
      <c r="B160" t="s">
        <v>914</v>
      </c>
      <c r="C160" t="s">
        <v>581</v>
      </c>
      <c r="D160" t="s">
        <v>915</v>
      </c>
      <c r="E160" s="1">
        <v>25</v>
      </c>
      <c r="F160" t="s">
        <v>583</v>
      </c>
      <c r="G160" t="s">
        <v>584</v>
      </c>
      <c r="H160" t="s">
        <v>385</v>
      </c>
      <c r="I160" t="s">
        <v>439</v>
      </c>
      <c r="J160" t="s">
        <v>387</v>
      </c>
    </row>
    <row r="161" spans="1:10">
      <c r="A161" t="s">
        <v>916</v>
      </c>
      <c r="B161" t="s">
        <v>917</v>
      </c>
      <c r="C161" t="s">
        <v>918</v>
      </c>
      <c r="D161" t="s">
        <v>816</v>
      </c>
      <c r="E161" s="1">
        <v>150</v>
      </c>
      <c r="F161" t="s">
        <v>613</v>
      </c>
      <c r="G161" t="s">
        <v>438</v>
      </c>
      <c r="H161" t="s">
        <v>385</v>
      </c>
      <c r="I161" t="s">
        <v>443</v>
      </c>
      <c r="J161" t="s">
        <v>387</v>
      </c>
    </row>
    <row r="162" spans="1:10">
      <c r="A162" t="s">
        <v>919</v>
      </c>
      <c r="B162" t="s">
        <v>920</v>
      </c>
      <c r="C162" t="s">
        <v>921</v>
      </c>
      <c r="D162" t="s">
        <v>533</v>
      </c>
      <c r="E162" s="1">
        <v>110</v>
      </c>
      <c r="F162" t="s">
        <v>469</v>
      </c>
      <c r="G162" t="s">
        <v>415</v>
      </c>
      <c r="H162" t="s">
        <v>459</v>
      </c>
      <c r="I162" t="s">
        <v>460</v>
      </c>
      <c r="J162" t="s">
        <v>387</v>
      </c>
    </row>
    <row r="163" spans="1:10">
      <c r="A163" t="s">
        <v>922</v>
      </c>
      <c r="B163" t="s">
        <v>923</v>
      </c>
      <c r="C163" t="s">
        <v>921</v>
      </c>
      <c r="D163" t="s">
        <v>924</v>
      </c>
      <c r="E163" s="1">
        <v>110</v>
      </c>
      <c r="F163" t="s">
        <v>469</v>
      </c>
      <c r="G163" t="s">
        <v>415</v>
      </c>
      <c r="H163" t="s">
        <v>459</v>
      </c>
      <c r="I163" t="s">
        <v>460</v>
      </c>
      <c r="J163" t="s">
        <v>387</v>
      </c>
    </row>
    <row r="164" spans="1:10">
      <c r="A164" t="s">
        <v>925</v>
      </c>
      <c r="B164" t="s">
        <v>926</v>
      </c>
      <c r="C164" t="s">
        <v>927</v>
      </c>
      <c r="D164" t="s">
        <v>464</v>
      </c>
      <c r="E164" s="1">
        <v>230</v>
      </c>
      <c r="F164" t="s">
        <v>483</v>
      </c>
      <c r="G164" t="s">
        <v>415</v>
      </c>
      <c r="H164" t="s">
        <v>385</v>
      </c>
      <c r="I164" t="s">
        <v>439</v>
      </c>
      <c r="J164" t="s">
        <v>387</v>
      </c>
    </row>
    <row r="165" spans="1:10">
      <c r="A165" t="s">
        <v>928</v>
      </c>
      <c r="B165" t="s">
        <v>929</v>
      </c>
      <c r="C165" t="s">
        <v>930</v>
      </c>
      <c r="D165" t="s">
        <v>931</v>
      </c>
      <c r="E165" s="1">
        <v>55</v>
      </c>
      <c r="F165" t="s">
        <v>392</v>
      </c>
      <c r="G165" t="s">
        <v>384</v>
      </c>
      <c r="H165" t="s">
        <v>385</v>
      </c>
      <c r="I165" t="s">
        <v>439</v>
      </c>
      <c r="J165" t="s">
        <v>387</v>
      </c>
    </row>
    <row r="166" spans="1:10">
      <c r="A166" t="s">
        <v>932</v>
      </c>
      <c r="B166" t="s">
        <v>933</v>
      </c>
      <c r="C166" t="s">
        <v>505</v>
      </c>
      <c r="D166" t="s">
        <v>588</v>
      </c>
      <c r="E166" s="1">
        <v>103</v>
      </c>
      <c r="F166" t="s">
        <v>437</v>
      </c>
      <c r="G166" t="s">
        <v>438</v>
      </c>
      <c r="H166" t="s">
        <v>499</v>
      </c>
      <c r="I166" t="s">
        <v>439</v>
      </c>
      <c r="J166" t="s">
        <v>387</v>
      </c>
    </row>
    <row r="167" spans="1:10">
      <c r="A167" t="s">
        <v>934</v>
      </c>
      <c r="B167" t="s">
        <v>935</v>
      </c>
      <c r="C167" t="s">
        <v>787</v>
      </c>
      <c r="D167" t="s">
        <v>936</v>
      </c>
      <c r="E167" s="1">
        <v>139</v>
      </c>
      <c r="F167" t="s">
        <v>437</v>
      </c>
      <c r="G167" t="s">
        <v>438</v>
      </c>
      <c r="H167" t="s">
        <v>385</v>
      </c>
      <c r="I167" t="s">
        <v>443</v>
      </c>
      <c r="J167" t="s">
        <v>387</v>
      </c>
    </row>
    <row r="168" spans="1:10">
      <c r="A168" t="s">
        <v>937</v>
      </c>
      <c r="B168" t="s">
        <v>938</v>
      </c>
      <c r="C168" t="s">
        <v>939</v>
      </c>
      <c r="D168" t="s">
        <v>940</v>
      </c>
      <c r="E168" s="1">
        <v>154</v>
      </c>
      <c r="F168" t="s">
        <v>534</v>
      </c>
      <c r="G168" t="s">
        <v>384</v>
      </c>
      <c r="H168" t="s">
        <v>449</v>
      </c>
      <c r="I168" t="s">
        <v>439</v>
      </c>
      <c r="J168" t="s">
        <v>387</v>
      </c>
    </row>
    <row r="169" spans="1:10">
      <c r="A169" t="s">
        <v>941</v>
      </c>
      <c r="B169" t="s">
        <v>942</v>
      </c>
      <c r="C169" t="s">
        <v>943</v>
      </c>
      <c r="D169" t="s">
        <v>944</v>
      </c>
      <c r="E169" s="1">
        <v>120</v>
      </c>
      <c r="F169" t="s">
        <v>483</v>
      </c>
      <c r="G169" t="s">
        <v>415</v>
      </c>
      <c r="H169" t="s">
        <v>385</v>
      </c>
      <c r="I169" t="s">
        <v>439</v>
      </c>
      <c r="J169" t="s">
        <v>387</v>
      </c>
    </row>
    <row r="170" spans="1:10">
      <c r="A170" t="s">
        <v>945</v>
      </c>
      <c r="B170" t="s">
        <v>946</v>
      </c>
      <c r="C170" t="s">
        <v>602</v>
      </c>
      <c r="D170" t="s">
        <v>947</v>
      </c>
      <c r="E170" s="1">
        <v>357</v>
      </c>
      <c r="F170" t="s">
        <v>437</v>
      </c>
      <c r="G170" t="s">
        <v>438</v>
      </c>
      <c r="H170" t="s">
        <v>449</v>
      </c>
      <c r="I170" t="s">
        <v>439</v>
      </c>
      <c r="J170" t="s">
        <v>387</v>
      </c>
    </row>
    <row r="171" spans="1:10">
      <c r="A171" t="s">
        <v>948</v>
      </c>
      <c r="B171" t="s">
        <v>949</v>
      </c>
      <c r="C171" t="s">
        <v>616</v>
      </c>
      <c r="D171" t="s">
        <v>950</v>
      </c>
      <c r="E171" s="1">
        <v>193</v>
      </c>
      <c r="F171" t="s">
        <v>613</v>
      </c>
      <c r="G171" t="s">
        <v>438</v>
      </c>
      <c r="H171" t="s">
        <v>459</v>
      </c>
      <c r="I171" t="s">
        <v>460</v>
      </c>
      <c r="J171" t="s">
        <v>387</v>
      </c>
    </row>
    <row r="172" spans="1:10">
      <c r="A172" t="s">
        <v>951</v>
      </c>
      <c r="B172" t="s">
        <v>952</v>
      </c>
      <c r="C172" t="s">
        <v>616</v>
      </c>
      <c r="D172" t="s">
        <v>953</v>
      </c>
      <c r="E172" s="1">
        <v>193</v>
      </c>
      <c r="F172" t="s">
        <v>613</v>
      </c>
      <c r="G172" t="s">
        <v>438</v>
      </c>
      <c r="H172" t="s">
        <v>459</v>
      </c>
      <c r="I172" t="s">
        <v>460</v>
      </c>
      <c r="J172" t="s">
        <v>387</v>
      </c>
    </row>
    <row r="173" spans="1:10">
      <c r="A173" t="s">
        <v>954</v>
      </c>
      <c r="B173" t="s">
        <v>955</v>
      </c>
      <c r="C173" t="s">
        <v>956</v>
      </c>
      <c r="D173" t="s">
        <v>957</v>
      </c>
      <c r="E173" s="1">
        <v>360</v>
      </c>
      <c r="F173" t="s">
        <v>401</v>
      </c>
      <c r="G173" t="s">
        <v>384</v>
      </c>
      <c r="H173" t="s">
        <v>449</v>
      </c>
      <c r="I173" t="s">
        <v>439</v>
      </c>
      <c r="J173" t="s">
        <v>387</v>
      </c>
    </row>
    <row r="174" spans="1:10">
      <c r="A174" t="s">
        <v>958</v>
      </c>
      <c r="B174" t="s">
        <v>959</v>
      </c>
      <c r="C174" t="s">
        <v>960</v>
      </c>
      <c r="D174" t="s">
        <v>506</v>
      </c>
      <c r="E174" s="1">
        <v>9658</v>
      </c>
      <c r="F174" t="s">
        <v>839</v>
      </c>
      <c r="G174" t="s">
        <v>415</v>
      </c>
      <c r="H174" t="s">
        <v>449</v>
      </c>
      <c r="I174" t="s">
        <v>439</v>
      </c>
      <c r="J174" t="s">
        <v>444</v>
      </c>
    </row>
    <row r="175" spans="1:10">
      <c r="A175" t="s">
        <v>961</v>
      </c>
      <c r="B175" t="s">
        <v>717</v>
      </c>
      <c r="C175" t="s">
        <v>699</v>
      </c>
      <c r="D175" t="s">
        <v>962</v>
      </c>
      <c r="E175" s="1">
        <v>125</v>
      </c>
      <c r="F175" t="s">
        <v>583</v>
      </c>
      <c r="G175" t="s">
        <v>584</v>
      </c>
      <c r="H175" t="s">
        <v>499</v>
      </c>
      <c r="I175" t="s">
        <v>439</v>
      </c>
      <c r="J175" t="s">
        <v>387</v>
      </c>
    </row>
    <row r="176" spans="1:10">
      <c r="A176" t="s">
        <v>963</v>
      </c>
      <c r="B176" t="s">
        <v>964</v>
      </c>
      <c r="C176" t="s">
        <v>965</v>
      </c>
      <c r="D176" t="s">
        <v>966</v>
      </c>
      <c r="E176" s="1">
        <v>10</v>
      </c>
      <c r="F176" t="s">
        <v>437</v>
      </c>
      <c r="G176" t="s">
        <v>415</v>
      </c>
      <c r="H176" t="s">
        <v>385</v>
      </c>
      <c r="I176" t="s">
        <v>439</v>
      </c>
      <c r="J176" t="s">
        <v>387</v>
      </c>
    </row>
    <row r="177" spans="1:10">
      <c r="A177" t="s">
        <v>967</v>
      </c>
      <c r="B177" t="s">
        <v>968</v>
      </c>
      <c r="C177" t="s">
        <v>969</v>
      </c>
      <c r="D177" t="s">
        <v>970</v>
      </c>
      <c r="E177" s="1">
        <v>60</v>
      </c>
      <c r="F177" t="s">
        <v>437</v>
      </c>
      <c r="G177" t="s">
        <v>415</v>
      </c>
      <c r="H177" t="s">
        <v>385</v>
      </c>
      <c r="I177" t="s">
        <v>443</v>
      </c>
      <c r="J177" t="s">
        <v>387</v>
      </c>
    </row>
    <row r="178" spans="1:10">
      <c r="A178" t="s">
        <v>971</v>
      </c>
      <c r="B178" t="s">
        <v>972</v>
      </c>
      <c r="C178" t="s">
        <v>969</v>
      </c>
      <c r="D178" t="s">
        <v>527</v>
      </c>
      <c r="E178" s="1">
        <v>60</v>
      </c>
      <c r="F178" t="s">
        <v>437</v>
      </c>
      <c r="G178" t="s">
        <v>415</v>
      </c>
      <c r="H178" t="s">
        <v>385</v>
      </c>
      <c r="I178" t="s">
        <v>443</v>
      </c>
      <c r="J178" t="s">
        <v>387</v>
      </c>
    </row>
    <row r="179" spans="1:10">
      <c r="A179" t="s">
        <v>973</v>
      </c>
      <c r="B179" t="s">
        <v>974</v>
      </c>
      <c r="C179" t="s">
        <v>969</v>
      </c>
      <c r="D179" t="s">
        <v>975</v>
      </c>
      <c r="E179" s="1">
        <v>60</v>
      </c>
      <c r="F179" t="s">
        <v>437</v>
      </c>
      <c r="G179" t="s">
        <v>415</v>
      </c>
      <c r="H179" t="s">
        <v>385</v>
      </c>
      <c r="I179" t="s">
        <v>439</v>
      </c>
      <c r="J179" t="s">
        <v>387</v>
      </c>
    </row>
    <row r="180" spans="1:10">
      <c r="A180" t="s">
        <v>976</v>
      </c>
      <c r="B180" t="s">
        <v>977</v>
      </c>
      <c r="C180" t="s">
        <v>969</v>
      </c>
      <c r="D180" t="s">
        <v>978</v>
      </c>
      <c r="E180" s="1">
        <v>60</v>
      </c>
      <c r="F180" t="s">
        <v>437</v>
      </c>
      <c r="G180" t="s">
        <v>415</v>
      </c>
      <c r="H180" t="s">
        <v>385</v>
      </c>
      <c r="I180" t="s">
        <v>439</v>
      </c>
      <c r="J180" t="s">
        <v>387</v>
      </c>
    </row>
    <row r="181" spans="1:10">
      <c r="A181" t="s">
        <v>979</v>
      </c>
      <c r="B181" t="s">
        <v>980</v>
      </c>
      <c r="C181" t="s">
        <v>969</v>
      </c>
      <c r="D181" t="s">
        <v>978</v>
      </c>
      <c r="E181" s="1">
        <v>60</v>
      </c>
      <c r="F181" t="s">
        <v>437</v>
      </c>
      <c r="G181" t="s">
        <v>415</v>
      </c>
      <c r="H181" t="s">
        <v>385</v>
      </c>
      <c r="I181" t="s">
        <v>443</v>
      </c>
      <c r="J181" t="s">
        <v>387</v>
      </c>
    </row>
    <row r="182" spans="1:10">
      <c r="A182" t="s">
        <v>981</v>
      </c>
      <c r="B182" t="s">
        <v>982</v>
      </c>
      <c r="C182" t="s">
        <v>456</v>
      </c>
      <c r="D182" t="s">
        <v>688</v>
      </c>
      <c r="E182" s="1">
        <v>240</v>
      </c>
      <c r="F182" t="s">
        <v>458</v>
      </c>
      <c r="G182" t="s">
        <v>415</v>
      </c>
      <c r="H182" t="s">
        <v>459</v>
      </c>
      <c r="I182" t="s">
        <v>460</v>
      </c>
      <c r="J182" t="s">
        <v>387</v>
      </c>
    </row>
    <row r="183" spans="1:10">
      <c r="A183" t="s">
        <v>983</v>
      </c>
      <c r="B183" t="s">
        <v>984</v>
      </c>
      <c r="C183" t="s">
        <v>985</v>
      </c>
      <c r="D183" t="s">
        <v>986</v>
      </c>
      <c r="E183" s="1">
        <v>110</v>
      </c>
      <c r="F183" t="s">
        <v>437</v>
      </c>
      <c r="G183" t="s">
        <v>415</v>
      </c>
      <c r="H183" t="s">
        <v>385</v>
      </c>
      <c r="I183" t="s">
        <v>439</v>
      </c>
      <c r="J183" t="s">
        <v>387</v>
      </c>
    </row>
    <row r="184" spans="1:10">
      <c r="A184" t="s">
        <v>987</v>
      </c>
      <c r="B184" t="s">
        <v>793</v>
      </c>
      <c r="C184" t="s">
        <v>687</v>
      </c>
      <c r="D184" t="s">
        <v>986</v>
      </c>
      <c r="E184" s="1">
        <v>1365</v>
      </c>
      <c r="F184" t="s">
        <v>465</v>
      </c>
      <c r="G184" t="s">
        <v>438</v>
      </c>
      <c r="H184" t="s">
        <v>385</v>
      </c>
      <c r="I184" t="s">
        <v>439</v>
      </c>
      <c r="J184" t="s">
        <v>387</v>
      </c>
    </row>
    <row r="185" spans="1:10">
      <c r="A185" t="s">
        <v>988</v>
      </c>
      <c r="B185" t="s">
        <v>989</v>
      </c>
      <c r="C185" t="s">
        <v>990</v>
      </c>
      <c r="D185" t="s">
        <v>991</v>
      </c>
      <c r="E185" s="1">
        <v>461</v>
      </c>
      <c r="F185" t="s">
        <v>396</v>
      </c>
      <c r="G185" t="s">
        <v>384</v>
      </c>
      <c r="H185" t="s">
        <v>385</v>
      </c>
      <c r="I185" t="s">
        <v>439</v>
      </c>
      <c r="J185" t="s">
        <v>387</v>
      </c>
    </row>
    <row r="186" spans="1:10">
      <c r="A186" t="s">
        <v>992</v>
      </c>
      <c r="B186" t="s">
        <v>993</v>
      </c>
      <c r="C186" t="s">
        <v>990</v>
      </c>
      <c r="D186" t="s">
        <v>994</v>
      </c>
      <c r="E186" s="1">
        <v>236</v>
      </c>
      <c r="F186" t="s">
        <v>396</v>
      </c>
      <c r="G186" t="s">
        <v>384</v>
      </c>
      <c r="H186" t="s">
        <v>449</v>
      </c>
      <c r="I186" t="s">
        <v>439</v>
      </c>
      <c r="J186" t="s">
        <v>387</v>
      </c>
    </row>
    <row r="187" spans="1:10">
      <c r="A187" t="s">
        <v>995</v>
      </c>
      <c r="B187" t="s">
        <v>996</v>
      </c>
      <c r="C187" t="s">
        <v>997</v>
      </c>
      <c r="D187" t="s">
        <v>740</v>
      </c>
      <c r="E187" s="1">
        <v>10</v>
      </c>
      <c r="F187" t="s">
        <v>998</v>
      </c>
      <c r="G187" t="s">
        <v>415</v>
      </c>
      <c r="H187" t="s">
        <v>385</v>
      </c>
      <c r="I187" t="s">
        <v>443</v>
      </c>
      <c r="J187" t="s">
        <v>387</v>
      </c>
    </row>
    <row r="188" spans="1:10">
      <c r="A188" t="s">
        <v>999</v>
      </c>
      <c r="B188" t="s">
        <v>1000</v>
      </c>
      <c r="C188" t="s">
        <v>969</v>
      </c>
      <c r="D188" t="s">
        <v>1001</v>
      </c>
      <c r="E188" s="1">
        <v>60</v>
      </c>
      <c r="F188" t="s">
        <v>437</v>
      </c>
      <c r="G188" t="s">
        <v>415</v>
      </c>
      <c r="H188" t="s">
        <v>499</v>
      </c>
      <c r="I188" t="s">
        <v>439</v>
      </c>
      <c r="J188" t="s">
        <v>387</v>
      </c>
    </row>
    <row r="189" spans="1:10">
      <c r="A189" t="s">
        <v>1002</v>
      </c>
      <c r="B189" t="s">
        <v>526</v>
      </c>
      <c r="C189" t="s">
        <v>625</v>
      </c>
      <c r="D189" t="s">
        <v>778</v>
      </c>
      <c r="E189" s="1">
        <v>530</v>
      </c>
      <c r="F189" t="s">
        <v>469</v>
      </c>
      <c r="G189" t="s">
        <v>415</v>
      </c>
      <c r="H189" t="s">
        <v>459</v>
      </c>
      <c r="I189" t="s">
        <v>460</v>
      </c>
      <c r="J189" t="s">
        <v>387</v>
      </c>
    </row>
    <row r="190" spans="1:10">
      <c r="A190" t="s">
        <v>1003</v>
      </c>
      <c r="B190" t="s">
        <v>1004</v>
      </c>
      <c r="C190" t="s">
        <v>1005</v>
      </c>
      <c r="D190" t="s">
        <v>1006</v>
      </c>
      <c r="E190" s="1">
        <v>341</v>
      </c>
      <c r="F190" t="s">
        <v>613</v>
      </c>
      <c r="G190" t="s">
        <v>438</v>
      </c>
      <c r="H190" t="s">
        <v>459</v>
      </c>
      <c r="I190" t="s">
        <v>460</v>
      </c>
      <c r="J190" t="s">
        <v>387</v>
      </c>
    </row>
    <row r="191" spans="1:10">
      <c r="A191" t="s">
        <v>1007</v>
      </c>
      <c r="B191" t="s">
        <v>1008</v>
      </c>
      <c r="C191" t="s">
        <v>1005</v>
      </c>
      <c r="D191" t="s">
        <v>1009</v>
      </c>
      <c r="E191" s="1">
        <v>341</v>
      </c>
      <c r="F191" t="s">
        <v>613</v>
      </c>
      <c r="G191" t="s">
        <v>438</v>
      </c>
      <c r="H191" t="s">
        <v>459</v>
      </c>
      <c r="I191" t="s">
        <v>460</v>
      </c>
      <c r="J191" t="s">
        <v>387</v>
      </c>
    </row>
    <row r="192" spans="1:10">
      <c r="A192" t="s">
        <v>1010</v>
      </c>
      <c r="B192" t="s">
        <v>1011</v>
      </c>
      <c r="C192" t="s">
        <v>1005</v>
      </c>
      <c r="D192" t="s">
        <v>1012</v>
      </c>
      <c r="E192" s="1">
        <v>482</v>
      </c>
      <c r="F192" t="s">
        <v>613</v>
      </c>
      <c r="G192" t="s">
        <v>438</v>
      </c>
      <c r="H192" t="s">
        <v>459</v>
      </c>
      <c r="I192" t="s">
        <v>460</v>
      </c>
      <c r="J192" t="s">
        <v>387</v>
      </c>
    </row>
    <row r="193" spans="1:10">
      <c r="A193" t="s">
        <v>1013</v>
      </c>
      <c r="B193" t="s">
        <v>1014</v>
      </c>
      <c r="C193" t="s">
        <v>1005</v>
      </c>
      <c r="D193" t="s">
        <v>1015</v>
      </c>
      <c r="E193" s="1">
        <v>564</v>
      </c>
      <c r="F193" t="s">
        <v>613</v>
      </c>
      <c r="G193" t="s">
        <v>438</v>
      </c>
      <c r="H193" t="s">
        <v>449</v>
      </c>
      <c r="I193" t="s">
        <v>443</v>
      </c>
      <c r="J193" t="s">
        <v>387</v>
      </c>
    </row>
    <row r="194" spans="1:10">
      <c r="A194" t="s">
        <v>1016</v>
      </c>
      <c r="B194" t="s">
        <v>1017</v>
      </c>
      <c r="C194" t="s">
        <v>1005</v>
      </c>
      <c r="D194" t="s">
        <v>1018</v>
      </c>
      <c r="E194" s="1">
        <v>683</v>
      </c>
      <c r="F194" t="s">
        <v>613</v>
      </c>
      <c r="G194" t="s">
        <v>438</v>
      </c>
      <c r="H194" t="s">
        <v>385</v>
      </c>
      <c r="I194" t="s">
        <v>443</v>
      </c>
      <c r="J194" t="s">
        <v>387</v>
      </c>
    </row>
    <row r="195" spans="1:10">
      <c r="A195" t="s">
        <v>1019</v>
      </c>
      <c r="B195" t="s">
        <v>1020</v>
      </c>
      <c r="C195" t="s">
        <v>1005</v>
      </c>
      <c r="D195" t="s">
        <v>551</v>
      </c>
      <c r="E195" s="1">
        <v>286</v>
      </c>
      <c r="F195" t="s">
        <v>613</v>
      </c>
      <c r="G195" t="s">
        <v>438</v>
      </c>
      <c r="H195" t="s">
        <v>459</v>
      </c>
      <c r="I195" t="s">
        <v>460</v>
      </c>
      <c r="J195" t="s">
        <v>387</v>
      </c>
    </row>
    <row r="196" spans="1:10">
      <c r="A196" t="s">
        <v>1021</v>
      </c>
      <c r="B196" t="s">
        <v>1022</v>
      </c>
      <c r="C196" t="s">
        <v>1005</v>
      </c>
      <c r="D196" t="s">
        <v>1023</v>
      </c>
      <c r="E196" s="1">
        <v>286</v>
      </c>
      <c r="F196" t="s">
        <v>613</v>
      </c>
      <c r="G196" t="s">
        <v>438</v>
      </c>
      <c r="H196" t="s">
        <v>459</v>
      </c>
      <c r="I196" t="s">
        <v>460</v>
      </c>
      <c r="J196" t="s">
        <v>387</v>
      </c>
    </row>
    <row r="197" spans="1:10">
      <c r="A197" t="s">
        <v>1024</v>
      </c>
      <c r="B197" t="s">
        <v>1025</v>
      </c>
      <c r="C197" t="s">
        <v>1005</v>
      </c>
      <c r="D197" t="s">
        <v>1026</v>
      </c>
      <c r="E197" s="1">
        <v>286</v>
      </c>
      <c r="F197" t="s">
        <v>613</v>
      </c>
      <c r="G197" t="s">
        <v>438</v>
      </c>
      <c r="H197" t="s">
        <v>385</v>
      </c>
      <c r="I197" t="s">
        <v>852</v>
      </c>
      <c r="J197" t="s">
        <v>387</v>
      </c>
    </row>
    <row r="198" spans="1:10">
      <c r="A198" t="s">
        <v>1027</v>
      </c>
      <c r="B198" t="s">
        <v>1028</v>
      </c>
      <c r="C198" t="s">
        <v>1005</v>
      </c>
      <c r="D198" t="s">
        <v>1029</v>
      </c>
      <c r="E198" s="1">
        <v>286</v>
      </c>
      <c r="F198" t="s">
        <v>613</v>
      </c>
      <c r="G198" t="s">
        <v>438</v>
      </c>
      <c r="H198" t="s">
        <v>459</v>
      </c>
      <c r="I198" t="s">
        <v>460</v>
      </c>
      <c r="J198" t="s">
        <v>387</v>
      </c>
    </row>
    <row r="199" spans="1:10">
      <c r="A199" t="s">
        <v>1030</v>
      </c>
      <c r="B199" t="s">
        <v>1031</v>
      </c>
      <c r="C199" t="s">
        <v>1005</v>
      </c>
      <c r="D199" t="s">
        <v>1032</v>
      </c>
      <c r="E199" s="1">
        <v>286</v>
      </c>
      <c r="F199" t="s">
        <v>613</v>
      </c>
      <c r="G199" t="s">
        <v>438</v>
      </c>
      <c r="H199" t="s">
        <v>459</v>
      </c>
      <c r="I199" t="s">
        <v>460</v>
      </c>
      <c r="J199" t="s">
        <v>387</v>
      </c>
    </row>
    <row r="200" spans="1:10">
      <c r="A200" t="s">
        <v>1033</v>
      </c>
      <c r="B200" t="s">
        <v>702</v>
      </c>
      <c r="C200" t="s">
        <v>1005</v>
      </c>
      <c r="D200" t="s">
        <v>1034</v>
      </c>
      <c r="E200" s="1">
        <v>286</v>
      </c>
      <c r="F200" t="s">
        <v>613</v>
      </c>
      <c r="G200" t="s">
        <v>438</v>
      </c>
      <c r="H200" t="s">
        <v>459</v>
      </c>
      <c r="I200" t="s">
        <v>460</v>
      </c>
      <c r="J200" t="s">
        <v>387</v>
      </c>
    </row>
    <row r="201" spans="1:10">
      <c r="A201" t="s">
        <v>1035</v>
      </c>
      <c r="B201" t="s">
        <v>1036</v>
      </c>
      <c r="C201" t="s">
        <v>1005</v>
      </c>
      <c r="D201" t="s">
        <v>1037</v>
      </c>
      <c r="E201" s="1">
        <v>286</v>
      </c>
      <c r="F201" t="s">
        <v>613</v>
      </c>
      <c r="G201" t="s">
        <v>438</v>
      </c>
      <c r="H201" t="s">
        <v>459</v>
      </c>
      <c r="I201" t="s">
        <v>460</v>
      </c>
      <c r="J201" t="s">
        <v>387</v>
      </c>
    </row>
    <row r="202" spans="1:10">
      <c r="A202" t="s">
        <v>1038</v>
      </c>
      <c r="B202" t="s">
        <v>1039</v>
      </c>
      <c r="C202" t="s">
        <v>1005</v>
      </c>
      <c r="D202" t="s">
        <v>1040</v>
      </c>
      <c r="E202" s="1">
        <v>286</v>
      </c>
      <c r="F202" t="s">
        <v>613</v>
      </c>
      <c r="G202" t="s">
        <v>438</v>
      </c>
      <c r="H202" t="s">
        <v>459</v>
      </c>
      <c r="I202" t="s">
        <v>460</v>
      </c>
      <c r="J202" t="s">
        <v>387</v>
      </c>
    </row>
    <row r="203" spans="1:10">
      <c r="A203" t="s">
        <v>1041</v>
      </c>
      <c r="B203" t="s">
        <v>1042</v>
      </c>
      <c r="C203" t="s">
        <v>1005</v>
      </c>
      <c r="D203" t="s">
        <v>1043</v>
      </c>
      <c r="E203" s="1">
        <v>286</v>
      </c>
      <c r="F203" t="s">
        <v>613</v>
      </c>
      <c r="G203" t="s">
        <v>438</v>
      </c>
      <c r="H203" t="s">
        <v>459</v>
      </c>
      <c r="I203" t="s">
        <v>460</v>
      </c>
      <c r="J203" t="s">
        <v>387</v>
      </c>
    </row>
    <row r="204" spans="1:10">
      <c r="A204" t="s">
        <v>1044</v>
      </c>
      <c r="B204" t="s">
        <v>1045</v>
      </c>
      <c r="C204" t="s">
        <v>1005</v>
      </c>
      <c r="D204" t="s">
        <v>1046</v>
      </c>
      <c r="E204" s="1">
        <v>286</v>
      </c>
      <c r="F204" t="s">
        <v>613</v>
      </c>
      <c r="G204" t="s">
        <v>438</v>
      </c>
      <c r="H204" t="s">
        <v>385</v>
      </c>
      <c r="I204" t="s">
        <v>439</v>
      </c>
      <c r="J204" t="s">
        <v>387</v>
      </c>
    </row>
    <row r="205" spans="1:10">
      <c r="A205" t="s">
        <v>1047</v>
      </c>
      <c r="B205" t="s">
        <v>1048</v>
      </c>
      <c r="C205" t="s">
        <v>1005</v>
      </c>
      <c r="D205" t="s">
        <v>1049</v>
      </c>
      <c r="E205" s="1">
        <v>728</v>
      </c>
      <c r="F205" t="s">
        <v>613</v>
      </c>
      <c r="G205" t="s">
        <v>438</v>
      </c>
      <c r="H205" t="s">
        <v>385</v>
      </c>
      <c r="I205" t="s">
        <v>443</v>
      </c>
      <c r="J205" t="s">
        <v>387</v>
      </c>
    </row>
    <row r="206" spans="1:10">
      <c r="A206" t="s">
        <v>1050</v>
      </c>
      <c r="B206" t="s">
        <v>1051</v>
      </c>
      <c r="C206" t="s">
        <v>1005</v>
      </c>
      <c r="D206" t="s">
        <v>1052</v>
      </c>
      <c r="E206" s="1">
        <v>728</v>
      </c>
      <c r="F206" t="s">
        <v>613</v>
      </c>
      <c r="G206" t="s">
        <v>438</v>
      </c>
      <c r="H206" t="s">
        <v>459</v>
      </c>
      <c r="I206" t="s">
        <v>460</v>
      </c>
      <c r="J206" t="s">
        <v>387</v>
      </c>
    </row>
    <row r="207" spans="1:10">
      <c r="A207" t="s">
        <v>1053</v>
      </c>
      <c r="B207" t="s">
        <v>1054</v>
      </c>
      <c r="C207" t="s">
        <v>1005</v>
      </c>
      <c r="D207" t="s">
        <v>1055</v>
      </c>
      <c r="E207" s="1">
        <v>728</v>
      </c>
      <c r="F207" t="s">
        <v>613</v>
      </c>
      <c r="G207" t="s">
        <v>438</v>
      </c>
      <c r="H207" t="s">
        <v>385</v>
      </c>
      <c r="I207" t="s">
        <v>443</v>
      </c>
      <c r="J207" t="s">
        <v>387</v>
      </c>
    </row>
    <row r="208" spans="1:10">
      <c r="A208" t="s">
        <v>1056</v>
      </c>
      <c r="B208" t="s">
        <v>938</v>
      </c>
      <c r="C208" t="s">
        <v>1005</v>
      </c>
      <c r="D208" t="s">
        <v>1057</v>
      </c>
      <c r="E208" s="1">
        <v>728</v>
      </c>
      <c r="F208" t="s">
        <v>613</v>
      </c>
      <c r="G208" t="s">
        <v>438</v>
      </c>
      <c r="H208" t="s">
        <v>459</v>
      </c>
      <c r="I208" t="s">
        <v>460</v>
      </c>
      <c r="J208" t="s">
        <v>387</v>
      </c>
    </row>
    <row r="209" spans="1:10">
      <c r="A209" t="s">
        <v>1058</v>
      </c>
      <c r="B209" t="s">
        <v>1059</v>
      </c>
      <c r="C209" t="s">
        <v>1060</v>
      </c>
      <c r="D209" t="s">
        <v>1061</v>
      </c>
      <c r="E209" s="1">
        <v>2628</v>
      </c>
      <c r="F209" t="s">
        <v>613</v>
      </c>
      <c r="G209" t="s">
        <v>438</v>
      </c>
      <c r="H209" t="s">
        <v>385</v>
      </c>
      <c r="I209" t="s">
        <v>443</v>
      </c>
      <c r="J209" t="s">
        <v>387</v>
      </c>
    </row>
    <row r="210" spans="1:10">
      <c r="A210" t="s">
        <v>1062</v>
      </c>
      <c r="B210" t="s">
        <v>1063</v>
      </c>
      <c r="C210" t="s">
        <v>1060</v>
      </c>
      <c r="D210" t="s">
        <v>1064</v>
      </c>
      <c r="E210" s="1">
        <v>1657</v>
      </c>
      <c r="F210" t="s">
        <v>613</v>
      </c>
      <c r="G210" t="s">
        <v>438</v>
      </c>
      <c r="H210" t="s">
        <v>459</v>
      </c>
      <c r="I210" t="s">
        <v>460</v>
      </c>
      <c r="J210" t="s">
        <v>387</v>
      </c>
    </row>
    <row r="211" spans="1:10">
      <c r="A211" t="s">
        <v>1065</v>
      </c>
      <c r="B211" t="s">
        <v>1066</v>
      </c>
      <c r="C211" t="s">
        <v>1060</v>
      </c>
      <c r="D211" t="s">
        <v>1067</v>
      </c>
      <c r="E211" s="1">
        <v>1657</v>
      </c>
      <c r="F211" t="s">
        <v>613</v>
      </c>
      <c r="G211" t="s">
        <v>438</v>
      </c>
      <c r="H211" t="s">
        <v>459</v>
      </c>
      <c r="I211" t="s">
        <v>460</v>
      </c>
      <c r="J211" t="s">
        <v>387</v>
      </c>
    </row>
    <row r="212" spans="1:10">
      <c r="A212" t="s">
        <v>1068</v>
      </c>
      <c r="B212" t="s">
        <v>1069</v>
      </c>
      <c r="C212" t="s">
        <v>1060</v>
      </c>
      <c r="D212" t="s">
        <v>1070</v>
      </c>
      <c r="E212" s="1">
        <v>2626</v>
      </c>
      <c r="F212" t="s">
        <v>465</v>
      </c>
      <c r="G212" t="s">
        <v>438</v>
      </c>
      <c r="H212" t="s">
        <v>449</v>
      </c>
      <c r="I212" t="s">
        <v>439</v>
      </c>
      <c r="J212" t="s">
        <v>387</v>
      </c>
    </row>
    <row r="213" spans="1:10">
      <c r="A213" t="s">
        <v>1071</v>
      </c>
      <c r="B213" t="s">
        <v>1072</v>
      </c>
      <c r="C213" t="s">
        <v>1060</v>
      </c>
      <c r="D213" t="s">
        <v>1073</v>
      </c>
      <c r="E213" s="1">
        <v>2626</v>
      </c>
      <c r="F213" t="s">
        <v>465</v>
      </c>
      <c r="G213" t="s">
        <v>438</v>
      </c>
      <c r="H213" t="s">
        <v>385</v>
      </c>
      <c r="I213" t="s">
        <v>439</v>
      </c>
      <c r="J213" t="s">
        <v>387</v>
      </c>
    </row>
    <row r="214" spans="1:10">
      <c r="A214" t="s">
        <v>1074</v>
      </c>
      <c r="B214" t="s">
        <v>1075</v>
      </c>
      <c r="C214" t="s">
        <v>1060</v>
      </c>
      <c r="D214" t="s">
        <v>1076</v>
      </c>
      <c r="E214" s="1">
        <v>2626</v>
      </c>
      <c r="F214" t="s">
        <v>465</v>
      </c>
      <c r="G214" t="s">
        <v>438</v>
      </c>
      <c r="H214" t="s">
        <v>385</v>
      </c>
      <c r="I214" t="s">
        <v>439</v>
      </c>
      <c r="J214" t="s">
        <v>387</v>
      </c>
    </row>
    <row r="215" spans="1:10">
      <c r="A215" t="s">
        <v>1077</v>
      </c>
      <c r="B215" t="s">
        <v>1078</v>
      </c>
      <c r="C215" t="s">
        <v>1060</v>
      </c>
      <c r="D215" t="s">
        <v>1079</v>
      </c>
      <c r="E215" s="1">
        <v>2626</v>
      </c>
      <c r="F215" t="s">
        <v>465</v>
      </c>
      <c r="G215" t="s">
        <v>438</v>
      </c>
      <c r="H215" t="s">
        <v>385</v>
      </c>
      <c r="I215" t="s">
        <v>439</v>
      </c>
      <c r="J215" t="s">
        <v>387</v>
      </c>
    </row>
    <row r="216" spans="1:10">
      <c r="A216" t="s">
        <v>1080</v>
      </c>
      <c r="B216" t="s">
        <v>1081</v>
      </c>
      <c r="C216" t="s">
        <v>1060</v>
      </c>
      <c r="D216" t="s">
        <v>1082</v>
      </c>
      <c r="E216" s="1">
        <v>8745</v>
      </c>
      <c r="F216" t="s">
        <v>465</v>
      </c>
      <c r="G216" t="s">
        <v>438</v>
      </c>
      <c r="H216" t="s">
        <v>385</v>
      </c>
      <c r="I216" t="s">
        <v>439</v>
      </c>
      <c r="J216" t="s">
        <v>387</v>
      </c>
    </row>
    <row r="217" spans="1:10">
      <c r="A217" t="s">
        <v>1083</v>
      </c>
      <c r="B217" t="s">
        <v>1084</v>
      </c>
      <c r="C217" t="s">
        <v>1085</v>
      </c>
      <c r="D217" t="s">
        <v>1086</v>
      </c>
      <c r="E217" s="1">
        <v>8928</v>
      </c>
      <c r="F217" t="s">
        <v>465</v>
      </c>
      <c r="G217" t="s">
        <v>438</v>
      </c>
      <c r="H217" t="s">
        <v>449</v>
      </c>
      <c r="I217" t="s">
        <v>439</v>
      </c>
      <c r="J217" t="s">
        <v>387</v>
      </c>
    </row>
    <row r="218" spans="1:10">
      <c r="A218" t="s">
        <v>1087</v>
      </c>
      <c r="B218" t="s">
        <v>1088</v>
      </c>
      <c r="C218" t="s">
        <v>1089</v>
      </c>
      <c r="D218" t="s">
        <v>825</v>
      </c>
      <c r="E218" s="1">
        <v>57550</v>
      </c>
      <c r="F218" t="s">
        <v>839</v>
      </c>
      <c r="G218" t="s">
        <v>415</v>
      </c>
      <c r="H218" t="s">
        <v>459</v>
      </c>
      <c r="I218" t="s">
        <v>460</v>
      </c>
      <c r="J218" t="s">
        <v>387</v>
      </c>
    </row>
    <row r="219" spans="1:10">
      <c r="A219" t="s">
        <v>1090</v>
      </c>
      <c r="B219" t="s">
        <v>1091</v>
      </c>
      <c r="C219" t="s">
        <v>1089</v>
      </c>
      <c r="D219" t="s">
        <v>1092</v>
      </c>
      <c r="E219" s="1">
        <v>43570</v>
      </c>
      <c r="F219" t="s">
        <v>839</v>
      </c>
      <c r="G219" t="s">
        <v>415</v>
      </c>
      <c r="H219" t="s">
        <v>459</v>
      </c>
      <c r="I219" t="s">
        <v>460</v>
      </c>
      <c r="J219" t="s">
        <v>387</v>
      </c>
    </row>
    <row r="220" spans="1:10">
      <c r="A220" t="s">
        <v>1093</v>
      </c>
      <c r="B220" t="s">
        <v>1094</v>
      </c>
      <c r="C220" t="s">
        <v>1095</v>
      </c>
      <c r="D220" t="s">
        <v>1096</v>
      </c>
      <c r="E220" s="1">
        <v>2190</v>
      </c>
      <c r="F220" t="s">
        <v>839</v>
      </c>
      <c r="G220" t="s">
        <v>415</v>
      </c>
      <c r="H220" t="s">
        <v>385</v>
      </c>
      <c r="I220" t="s">
        <v>443</v>
      </c>
      <c r="J220" t="s">
        <v>387</v>
      </c>
    </row>
    <row r="221" spans="1:10">
      <c r="A221" t="s">
        <v>1097</v>
      </c>
      <c r="B221" t="s">
        <v>1098</v>
      </c>
      <c r="C221" t="s">
        <v>1099</v>
      </c>
      <c r="D221" t="s">
        <v>1100</v>
      </c>
      <c r="E221" s="1">
        <v>2750</v>
      </c>
      <c r="F221" t="s">
        <v>839</v>
      </c>
      <c r="G221" t="s">
        <v>415</v>
      </c>
      <c r="H221" t="s">
        <v>459</v>
      </c>
      <c r="I221" t="s">
        <v>460</v>
      </c>
      <c r="J221" t="s">
        <v>387</v>
      </c>
    </row>
    <row r="222" spans="1:10">
      <c r="A222" t="s">
        <v>1101</v>
      </c>
      <c r="B222" t="s">
        <v>1102</v>
      </c>
      <c r="C222" t="s">
        <v>1099</v>
      </c>
      <c r="D222" t="s">
        <v>1103</v>
      </c>
      <c r="E222" s="1">
        <v>2756</v>
      </c>
      <c r="F222" t="s">
        <v>839</v>
      </c>
      <c r="G222" t="s">
        <v>415</v>
      </c>
      <c r="H222" t="s">
        <v>449</v>
      </c>
      <c r="I222" t="s">
        <v>408</v>
      </c>
      <c r="J222" t="s">
        <v>387</v>
      </c>
    </row>
    <row r="223" spans="1:10">
      <c r="A223" t="s">
        <v>1104</v>
      </c>
      <c r="B223" t="s">
        <v>797</v>
      </c>
      <c r="C223" t="s">
        <v>1089</v>
      </c>
      <c r="D223" t="s">
        <v>1105</v>
      </c>
      <c r="E223" s="1">
        <v>2668</v>
      </c>
      <c r="F223" t="s">
        <v>469</v>
      </c>
      <c r="G223" t="s">
        <v>415</v>
      </c>
      <c r="H223" t="s">
        <v>449</v>
      </c>
      <c r="I223" t="s">
        <v>439</v>
      </c>
      <c r="J223" t="s">
        <v>387</v>
      </c>
    </row>
    <row r="224" spans="1:10">
      <c r="A224" t="s">
        <v>1106</v>
      </c>
      <c r="B224" t="s">
        <v>1107</v>
      </c>
      <c r="C224" t="s">
        <v>1089</v>
      </c>
      <c r="D224" t="s">
        <v>1108</v>
      </c>
      <c r="E224" s="1">
        <v>2668</v>
      </c>
      <c r="F224" t="s">
        <v>469</v>
      </c>
      <c r="G224" t="s">
        <v>415</v>
      </c>
      <c r="H224" t="s">
        <v>459</v>
      </c>
      <c r="I224" t="s">
        <v>460</v>
      </c>
      <c r="J224" t="s">
        <v>387</v>
      </c>
    </row>
    <row r="225" spans="1:10">
      <c r="A225" t="s">
        <v>1109</v>
      </c>
      <c r="B225" t="s">
        <v>739</v>
      </c>
      <c r="C225" t="s">
        <v>1089</v>
      </c>
      <c r="D225" t="s">
        <v>1110</v>
      </c>
      <c r="E225" s="1">
        <v>1486</v>
      </c>
      <c r="F225" t="s">
        <v>469</v>
      </c>
      <c r="G225" t="s">
        <v>415</v>
      </c>
      <c r="H225" t="s">
        <v>459</v>
      </c>
      <c r="I225" t="s">
        <v>460</v>
      </c>
      <c r="J225" t="s">
        <v>387</v>
      </c>
    </row>
    <row r="226" spans="1:10">
      <c r="A226" t="s">
        <v>1111</v>
      </c>
      <c r="B226" t="s">
        <v>1112</v>
      </c>
      <c r="C226" t="s">
        <v>1089</v>
      </c>
      <c r="D226" t="s">
        <v>1113</v>
      </c>
      <c r="E226" s="1">
        <v>1486</v>
      </c>
      <c r="F226" t="s">
        <v>469</v>
      </c>
      <c r="G226" t="s">
        <v>415</v>
      </c>
      <c r="H226" t="s">
        <v>385</v>
      </c>
      <c r="I226" t="s">
        <v>439</v>
      </c>
      <c r="J226" t="s">
        <v>387</v>
      </c>
    </row>
    <row r="227" spans="1:10">
      <c r="A227" t="s">
        <v>1114</v>
      </c>
      <c r="B227" t="s">
        <v>1115</v>
      </c>
      <c r="C227" t="s">
        <v>1089</v>
      </c>
      <c r="D227" t="s">
        <v>1116</v>
      </c>
      <c r="E227" s="1">
        <v>1530</v>
      </c>
      <c r="F227" t="s">
        <v>469</v>
      </c>
      <c r="G227" t="s">
        <v>415</v>
      </c>
      <c r="H227" t="s">
        <v>449</v>
      </c>
      <c r="I227" t="s">
        <v>439</v>
      </c>
      <c r="J227" t="s">
        <v>387</v>
      </c>
    </row>
    <row r="228" spans="1:10">
      <c r="A228" t="s">
        <v>1117</v>
      </c>
      <c r="B228" t="s">
        <v>1118</v>
      </c>
      <c r="C228" t="s">
        <v>1089</v>
      </c>
      <c r="D228" t="s">
        <v>1119</v>
      </c>
      <c r="E228" s="1">
        <v>1530</v>
      </c>
      <c r="F228" t="s">
        <v>469</v>
      </c>
      <c r="G228" t="s">
        <v>415</v>
      </c>
      <c r="H228" t="s">
        <v>385</v>
      </c>
      <c r="I228" t="s">
        <v>439</v>
      </c>
      <c r="J228" t="s">
        <v>387</v>
      </c>
    </row>
    <row r="229" spans="1:10">
      <c r="A229" t="s">
        <v>1120</v>
      </c>
      <c r="B229" t="s">
        <v>1121</v>
      </c>
      <c r="C229" t="s">
        <v>1089</v>
      </c>
      <c r="D229" t="s">
        <v>1122</v>
      </c>
      <c r="E229" s="1">
        <v>1880</v>
      </c>
      <c r="F229" t="s">
        <v>469</v>
      </c>
      <c r="G229" t="s">
        <v>415</v>
      </c>
      <c r="H229" t="s">
        <v>459</v>
      </c>
      <c r="I229" t="s">
        <v>460</v>
      </c>
      <c r="J229" t="s">
        <v>1123</v>
      </c>
    </row>
    <row r="230" spans="1:10">
      <c r="A230" t="s">
        <v>1124</v>
      </c>
      <c r="B230" t="s">
        <v>1125</v>
      </c>
      <c r="C230" t="s">
        <v>1126</v>
      </c>
      <c r="D230" t="s">
        <v>1127</v>
      </c>
      <c r="E230" s="1">
        <v>765</v>
      </c>
      <c r="F230" t="s">
        <v>406</v>
      </c>
      <c r="G230" t="s">
        <v>407</v>
      </c>
      <c r="H230" t="s">
        <v>385</v>
      </c>
      <c r="I230" t="s">
        <v>439</v>
      </c>
      <c r="J230" t="s">
        <v>387</v>
      </c>
    </row>
    <row r="231" spans="1:10">
      <c r="A231" t="s">
        <v>1128</v>
      </c>
      <c r="B231" t="s">
        <v>1129</v>
      </c>
      <c r="C231" t="s">
        <v>1089</v>
      </c>
      <c r="D231" t="s">
        <v>1130</v>
      </c>
      <c r="E231" s="1">
        <v>925</v>
      </c>
      <c r="F231" t="s">
        <v>406</v>
      </c>
      <c r="G231" t="s">
        <v>407</v>
      </c>
      <c r="H231" t="s">
        <v>459</v>
      </c>
      <c r="I231" t="s">
        <v>460</v>
      </c>
      <c r="J231" t="s">
        <v>387</v>
      </c>
    </row>
    <row r="232" spans="1:10">
      <c r="A232" t="s">
        <v>1131</v>
      </c>
      <c r="B232" t="s">
        <v>1132</v>
      </c>
      <c r="C232" t="s">
        <v>1089</v>
      </c>
      <c r="D232" t="s">
        <v>1133</v>
      </c>
      <c r="E232" s="1">
        <v>834</v>
      </c>
      <c r="F232" t="s">
        <v>406</v>
      </c>
      <c r="G232" t="s">
        <v>407</v>
      </c>
      <c r="H232" t="s">
        <v>385</v>
      </c>
      <c r="I232" t="s">
        <v>439</v>
      </c>
      <c r="J232" t="s">
        <v>387</v>
      </c>
    </row>
    <row r="233" spans="1:10">
      <c r="A233" t="s">
        <v>1134</v>
      </c>
      <c r="B233" t="s">
        <v>1135</v>
      </c>
      <c r="C233" t="s">
        <v>1060</v>
      </c>
      <c r="D233" t="s">
        <v>825</v>
      </c>
      <c r="E233" s="1">
        <v>3744</v>
      </c>
      <c r="F233" t="s">
        <v>406</v>
      </c>
      <c r="G233" t="s">
        <v>407</v>
      </c>
      <c r="H233" t="s">
        <v>385</v>
      </c>
      <c r="I233" t="s">
        <v>439</v>
      </c>
      <c r="J233" t="s">
        <v>387</v>
      </c>
    </row>
    <row r="234" spans="1:10">
      <c r="A234" t="s">
        <v>1136</v>
      </c>
      <c r="B234" t="s">
        <v>1137</v>
      </c>
      <c r="C234" t="s">
        <v>1060</v>
      </c>
      <c r="D234" t="s">
        <v>1138</v>
      </c>
      <c r="E234" s="1">
        <v>1129</v>
      </c>
      <c r="F234" t="s">
        <v>406</v>
      </c>
      <c r="G234" t="s">
        <v>407</v>
      </c>
      <c r="H234" t="s">
        <v>449</v>
      </c>
      <c r="I234" t="s">
        <v>439</v>
      </c>
      <c r="J234" t="s">
        <v>387</v>
      </c>
    </row>
    <row r="235" spans="1:10">
      <c r="A235" t="s">
        <v>1139</v>
      </c>
      <c r="B235" t="s">
        <v>1140</v>
      </c>
      <c r="C235" t="s">
        <v>1060</v>
      </c>
      <c r="D235" t="s">
        <v>1141</v>
      </c>
      <c r="E235" s="1">
        <v>502</v>
      </c>
      <c r="F235" t="s">
        <v>406</v>
      </c>
      <c r="G235" t="s">
        <v>407</v>
      </c>
      <c r="H235" t="s">
        <v>459</v>
      </c>
      <c r="I235" t="s">
        <v>460</v>
      </c>
      <c r="J235" t="s">
        <v>387</v>
      </c>
    </row>
    <row r="236" spans="1:10">
      <c r="A236" t="s">
        <v>1142</v>
      </c>
      <c r="B236" t="s">
        <v>477</v>
      </c>
      <c r="C236" t="s">
        <v>1060</v>
      </c>
      <c r="D236" t="s">
        <v>1143</v>
      </c>
      <c r="E236" s="1">
        <v>502</v>
      </c>
      <c r="F236" t="s">
        <v>406</v>
      </c>
      <c r="G236" t="s">
        <v>407</v>
      </c>
      <c r="H236" t="s">
        <v>385</v>
      </c>
      <c r="I236" t="s">
        <v>439</v>
      </c>
      <c r="J236" t="s">
        <v>387</v>
      </c>
    </row>
    <row r="237" spans="1:10">
      <c r="A237" t="s">
        <v>1144</v>
      </c>
      <c r="B237" t="s">
        <v>1145</v>
      </c>
      <c r="C237" t="s">
        <v>1060</v>
      </c>
      <c r="D237" t="s">
        <v>1146</v>
      </c>
      <c r="E237" s="1">
        <v>502</v>
      </c>
      <c r="F237" t="s">
        <v>406</v>
      </c>
      <c r="G237" t="s">
        <v>407</v>
      </c>
      <c r="H237" t="s">
        <v>459</v>
      </c>
      <c r="I237" t="s">
        <v>460</v>
      </c>
      <c r="J237" t="s">
        <v>387</v>
      </c>
    </row>
    <row r="238" spans="1:10">
      <c r="A238" t="s">
        <v>1147</v>
      </c>
      <c r="B238" t="s">
        <v>1148</v>
      </c>
      <c r="C238" t="s">
        <v>1060</v>
      </c>
      <c r="D238" t="s">
        <v>521</v>
      </c>
      <c r="E238" s="1">
        <v>502</v>
      </c>
      <c r="F238" t="s">
        <v>406</v>
      </c>
      <c r="G238" t="s">
        <v>407</v>
      </c>
      <c r="H238" t="s">
        <v>385</v>
      </c>
      <c r="I238" t="s">
        <v>439</v>
      </c>
      <c r="J238" t="s">
        <v>387</v>
      </c>
    </row>
    <row r="239" spans="1:10">
      <c r="A239" t="s">
        <v>1149</v>
      </c>
      <c r="B239" t="s">
        <v>648</v>
      </c>
      <c r="C239" t="s">
        <v>1060</v>
      </c>
      <c r="D239" t="s">
        <v>1150</v>
      </c>
      <c r="E239" s="1">
        <v>644</v>
      </c>
      <c r="F239" t="s">
        <v>406</v>
      </c>
      <c r="G239" t="s">
        <v>407</v>
      </c>
      <c r="H239" t="s">
        <v>449</v>
      </c>
      <c r="I239" t="s">
        <v>439</v>
      </c>
      <c r="J239" t="s">
        <v>387</v>
      </c>
    </row>
    <row r="240" spans="1:10">
      <c r="A240" t="s">
        <v>1151</v>
      </c>
      <c r="B240" t="s">
        <v>1152</v>
      </c>
      <c r="C240" t="s">
        <v>1060</v>
      </c>
      <c r="D240" t="s">
        <v>1153</v>
      </c>
      <c r="E240" s="1">
        <v>644</v>
      </c>
      <c r="F240" t="s">
        <v>406</v>
      </c>
      <c r="G240" t="s">
        <v>407</v>
      </c>
      <c r="H240" t="s">
        <v>385</v>
      </c>
      <c r="I240" t="s">
        <v>439</v>
      </c>
      <c r="J240" t="s">
        <v>387</v>
      </c>
    </row>
    <row r="241" spans="1:10">
      <c r="A241" t="s">
        <v>1154</v>
      </c>
      <c r="B241" t="s">
        <v>1155</v>
      </c>
      <c r="C241" t="s">
        <v>1156</v>
      </c>
      <c r="D241" t="s">
        <v>533</v>
      </c>
      <c r="E241" s="1">
        <v>462</v>
      </c>
      <c r="F241" t="s">
        <v>406</v>
      </c>
      <c r="G241" t="s">
        <v>407</v>
      </c>
      <c r="H241" t="s">
        <v>449</v>
      </c>
      <c r="I241" t="s">
        <v>439</v>
      </c>
      <c r="J241" t="s">
        <v>387</v>
      </c>
    </row>
    <row r="242" spans="1:10">
      <c r="A242" t="s">
        <v>1157</v>
      </c>
      <c r="B242" t="s">
        <v>1158</v>
      </c>
      <c r="C242" t="s">
        <v>1060</v>
      </c>
      <c r="D242" t="s">
        <v>1159</v>
      </c>
      <c r="E242" s="1">
        <v>1802</v>
      </c>
      <c r="F242" t="s">
        <v>406</v>
      </c>
      <c r="G242" t="s">
        <v>407</v>
      </c>
      <c r="H242" t="s">
        <v>449</v>
      </c>
      <c r="I242" t="s">
        <v>439</v>
      </c>
      <c r="J242" t="s">
        <v>387</v>
      </c>
    </row>
    <row r="243" spans="1:10">
      <c r="A243" t="s">
        <v>1160</v>
      </c>
      <c r="B243" t="s">
        <v>1161</v>
      </c>
      <c r="C243" t="s">
        <v>1060</v>
      </c>
      <c r="D243" t="s">
        <v>1162</v>
      </c>
      <c r="E243" s="1">
        <v>954</v>
      </c>
      <c r="F243" t="s">
        <v>406</v>
      </c>
      <c r="G243" t="s">
        <v>407</v>
      </c>
      <c r="H243" t="s">
        <v>449</v>
      </c>
      <c r="I243" t="s">
        <v>439</v>
      </c>
      <c r="J243" t="s">
        <v>387</v>
      </c>
    </row>
    <row r="244" spans="1:10">
      <c r="A244" t="s">
        <v>1163</v>
      </c>
      <c r="B244" t="s">
        <v>1164</v>
      </c>
      <c r="C244" t="s">
        <v>1060</v>
      </c>
      <c r="D244" t="s">
        <v>1165</v>
      </c>
      <c r="E244" s="1">
        <v>425</v>
      </c>
      <c r="F244" t="s">
        <v>406</v>
      </c>
      <c r="G244" t="s">
        <v>407</v>
      </c>
      <c r="H244" t="s">
        <v>459</v>
      </c>
      <c r="I244" t="s">
        <v>460</v>
      </c>
      <c r="J244" t="s">
        <v>387</v>
      </c>
    </row>
    <row r="245" spans="1:10">
      <c r="A245" t="s">
        <v>1166</v>
      </c>
      <c r="B245" t="s">
        <v>1167</v>
      </c>
      <c r="C245" t="s">
        <v>1060</v>
      </c>
      <c r="D245" t="s">
        <v>1168</v>
      </c>
      <c r="E245" s="1">
        <v>425</v>
      </c>
      <c r="F245" t="s">
        <v>406</v>
      </c>
      <c r="G245" t="s">
        <v>407</v>
      </c>
      <c r="H245" t="s">
        <v>459</v>
      </c>
      <c r="I245" t="s">
        <v>460</v>
      </c>
      <c r="J245" t="s">
        <v>387</v>
      </c>
    </row>
    <row r="246" spans="1:10">
      <c r="A246" t="s">
        <v>1169</v>
      </c>
      <c r="B246" t="s">
        <v>1170</v>
      </c>
      <c r="C246" t="s">
        <v>1060</v>
      </c>
      <c r="D246" t="s">
        <v>1171</v>
      </c>
      <c r="E246" s="1">
        <v>454</v>
      </c>
      <c r="F246" t="s">
        <v>406</v>
      </c>
      <c r="G246" t="s">
        <v>407</v>
      </c>
      <c r="H246" t="s">
        <v>385</v>
      </c>
      <c r="I246" t="s">
        <v>439</v>
      </c>
      <c r="J246" t="s">
        <v>387</v>
      </c>
    </row>
    <row r="247" spans="1:10">
      <c r="A247" t="s">
        <v>1172</v>
      </c>
      <c r="B247" t="s">
        <v>1173</v>
      </c>
      <c r="C247" t="s">
        <v>1060</v>
      </c>
      <c r="D247" t="s">
        <v>1174</v>
      </c>
      <c r="E247" s="1">
        <v>418</v>
      </c>
      <c r="F247" t="s">
        <v>406</v>
      </c>
      <c r="G247" t="s">
        <v>407</v>
      </c>
      <c r="H247" t="s">
        <v>385</v>
      </c>
      <c r="I247" t="s">
        <v>439</v>
      </c>
      <c r="J247" t="s">
        <v>387</v>
      </c>
    </row>
    <row r="248" spans="1:10">
      <c r="A248" t="s">
        <v>1175</v>
      </c>
      <c r="B248" t="s">
        <v>1176</v>
      </c>
      <c r="C248" t="s">
        <v>1060</v>
      </c>
      <c r="D248" t="s">
        <v>1177</v>
      </c>
      <c r="E248" s="1">
        <v>418</v>
      </c>
      <c r="F248" t="s">
        <v>406</v>
      </c>
      <c r="G248" t="s">
        <v>407</v>
      </c>
      <c r="H248" t="s">
        <v>385</v>
      </c>
      <c r="I248" t="s">
        <v>439</v>
      </c>
      <c r="J248" t="s">
        <v>387</v>
      </c>
    </row>
    <row r="249" spans="1:10">
      <c r="A249" t="s">
        <v>1178</v>
      </c>
      <c r="B249" t="s">
        <v>1179</v>
      </c>
      <c r="C249" t="s">
        <v>1060</v>
      </c>
      <c r="D249" t="s">
        <v>1180</v>
      </c>
      <c r="E249" s="1">
        <v>418</v>
      </c>
      <c r="F249" t="s">
        <v>613</v>
      </c>
      <c r="G249" t="s">
        <v>438</v>
      </c>
      <c r="H249" t="s">
        <v>449</v>
      </c>
      <c r="I249" t="s">
        <v>439</v>
      </c>
      <c r="J249" t="s">
        <v>387</v>
      </c>
    </row>
    <row r="250" spans="1:10">
      <c r="A250" t="s">
        <v>1181</v>
      </c>
      <c r="B250" t="s">
        <v>1182</v>
      </c>
      <c r="C250" t="s">
        <v>1060</v>
      </c>
      <c r="D250" t="s">
        <v>1183</v>
      </c>
      <c r="E250" s="1">
        <v>418</v>
      </c>
      <c r="F250" t="s">
        <v>613</v>
      </c>
      <c r="G250" t="s">
        <v>438</v>
      </c>
      <c r="H250" t="s">
        <v>385</v>
      </c>
      <c r="I250" t="s">
        <v>439</v>
      </c>
      <c r="J250" t="s">
        <v>387</v>
      </c>
    </row>
    <row r="251" spans="1:10">
      <c r="A251" t="s">
        <v>1184</v>
      </c>
      <c r="B251" t="s">
        <v>1185</v>
      </c>
      <c r="C251" t="s">
        <v>1060</v>
      </c>
      <c r="D251" t="s">
        <v>1186</v>
      </c>
      <c r="E251" s="1">
        <v>418</v>
      </c>
      <c r="F251" t="s">
        <v>613</v>
      </c>
      <c r="G251" t="s">
        <v>438</v>
      </c>
      <c r="H251" t="s">
        <v>449</v>
      </c>
      <c r="I251" t="s">
        <v>439</v>
      </c>
      <c r="J251" t="s">
        <v>387</v>
      </c>
    </row>
    <row r="252" spans="1:10">
      <c r="A252" t="s">
        <v>1187</v>
      </c>
      <c r="B252" t="s">
        <v>1188</v>
      </c>
      <c r="C252" t="s">
        <v>1060</v>
      </c>
      <c r="D252" t="s">
        <v>1189</v>
      </c>
      <c r="E252" s="1">
        <v>418</v>
      </c>
      <c r="F252" t="s">
        <v>613</v>
      </c>
      <c r="G252" t="s">
        <v>438</v>
      </c>
      <c r="H252" t="s">
        <v>385</v>
      </c>
      <c r="I252" t="s">
        <v>439</v>
      </c>
      <c r="J252" t="s">
        <v>387</v>
      </c>
    </row>
    <row r="253" spans="1:10">
      <c r="A253" t="s">
        <v>1190</v>
      </c>
      <c r="B253" t="s">
        <v>1191</v>
      </c>
      <c r="C253" t="s">
        <v>1060</v>
      </c>
      <c r="D253" t="s">
        <v>1192</v>
      </c>
      <c r="E253" s="1">
        <v>418</v>
      </c>
      <c r="F253" t="s">
        <v>613</v>
      </c>
      <c r="G253" t="s">
        <v>438</v>
      </c>
      <c r="H253" t="s">
        <v>385</v>
      </c>
      <c r="I253" t="s">
        <v>439</v>
      </c>
      <c r="J253" t="s">
        <v>387</v>
      </c>
    </row>
    <row r="254" spans="1:10">
      <c r="A254" t="s">
        <v>1193</v>
      </c>
      <c r="B254" t="s">
        <v>1194</v>
      </c>
      <c r="C254" t="s">
        <v>1060</v>
      </c>
      <c r="D254" t="s">
        <v>1195</v>
      </c>
      <c r="E254" s="1">
        <v>418</v>
      </c>
      <c r="F254" t="s">
        <v>613</v>
      </c>
      <c r="G254" t="s">
        <v>438</v>
      </c>
      <c r="H254" t="s">
        <v>385</v>
      </c>
      <c r="I254" t="s">
        <v>439</v>
      </c>
      <c r="J254" t="s">
        <v>387</v>
      </c>
    </row>
    <row r="255" spans="1:10">
      <c r="A255" t="s">
        <v>1196</v>
      </c>
      <c r="B255" t="s">
        <v>1197</v>
      </c>
      <c r="C255" t="s">
        <v>1060</v>
      </c>
      <c r="D255" t="s">
        <v>1198</v>
      </c>
      <c r="E255" s="1">
        <v>418</v>
      </c>
      <c r="F255" t="s">
        <v>613</v>
      </c>
      <c r="G255" t="s">
        <v>438</v>
      </c>
      <c r="H255" t="s">
        <v>385</v>
      </c>
      <c r="I255" t="s">
        <v>439</v>
      </c>
      <c r="J255" t="s">
        <v>387</v>
      </c>
    </row>
    <row r="256" spans="1:10">
      <c r="A256" t="s">
        <v>1199</v>
      </c>
      <c r="B256" t="s">
        <v>1200</v>
      </c>
      <c r="C256" t="s">
        <v>1060</v>
      </c>
      <c r="D256" t="s">
        <v>1201</v>
      </c>
      <c r="E256" s="1">
        <v>418</v>
      </c>
      <c r="F256" t="s">
        <v>613</v>
      </c>
      <c r="G256" t="s">
        <v>438</v>
      </c>
      <c r="H256" t="s">
        <v>385</v>
      </c>
      <c r="I256" t="s">
        <v>439</v>
      </c>
      <c r="J256" t="s">
        <v>387</v>
      </c>
    </row>
    <row r="257" spans="1:10">
      <c r="A257" t="s">
        <v>1202</v>
      </c>
      <c r="B257" t="s">
        <v>1203</v>
      </c>
      <c r="C257" t="s">
        <v>1060</v>
      </c>
      <c r="D257" t="s">
        <v>1204</v>
      </c>
      <c r="E257" s="1">
        <v>418</v>
      </c>
      <c r="F257" t="s">
        <v>613</v>
      </c>
      <c r="G257" t="s">
        <v>438</v>
      </c>
      <c r="H257" t="s">
        <v>459</v>
      </c>
      <c r="I257" t="s">
        <v>460</v>
      </c>
      <c r="J257" t="s">
        <v>387</v>
      </c>
    </row>
    <row r="258" spans="1:10">
      <c r="A258" t="s">
        <v>1205</v>
      </c>
      <c r="B258" t="s">
        <v>1206</v>
      </c>
      <c r="C258" t="s">
        <v>1060</v>
      </c>
      <c r="D258" t="s">
        <v>1207</v>
      </c>
      <c r="E258" s="1">
        <v>868</v>
      </c>
      <c r="F258" t="s">
        <v>613</v>
      </c>
      <c r="G258" t="s">
        <v>438</v>
      </c>
      <c r="H258" t="s">
        <v>385</v>
      </c>
      <c r="I258" t="s">
        <v>439</v>
      </c>
      <c r="J258" t="s">
        <v>387</v>
      </c>
    </row>
    <row r="259" spans="1:10">
      <c r="A259" t="s">
        <v>1208</v>
      </c>
      <c r="B259" t="s">
        <v>1209</v>
      </c>
      <c r="C259" t="s">
        <v>1060</v>
      </c>
      <c r="D259" t="s">
        <v>1210</v>
      </c>
      <c r="E259" s="1">
        <v>868</v>
      </c>
      <c r="F259" t="s">
        <v>613</v>
      </c>
      <c r="G259" t="s">
        <v>438</v>
      </c>
      <c r="H259" t="s">
        <v>385</v>
      </c>
      <c r="I259" t="s">
        <v>439</v>
      </c>
      <c r="J259" t="s">
        <v>387</v>
      </c>
    </row>
    <row r="260" spans="1:10">
      <c r="A260" t="s">
        <v>1211</v>
      </c>
      <c r="B260" t="s">
        <v>1212</v>
      </c>
      <c r="C260" t="s">
        <v>1060</v>
      </c>
      <c r="D260" t="s">
        <v>703</v>
      </c>
      <c r="E260" s="1">
        <v>868</v>
      </c>
      <c r="F260" t="s">
        <v>613</v>
      </c>
      <c r="G260" t="s">
        <v>438</v>
      </c>
      <c r="H260" t="s">
        <v>385</v>
      </c>
      <c r="I260" t="s">
        <v>439</v>
      </c>
      <c r="J260" t="s">
        <v>387</v>
      </c>
    </row>
    <row r="261" spans="1:10">
      <c r="A261" t="s">
        <v>1213</v>
      </c>
      <c r="B261" t="s">
        <v>702</v>
      </c>
      <c r="C261" t="s">
        <v>1060</v>
      </c>
      <c r="D261" t="s">
        <v>1214</v>
      </c>
      <c r="E261" s="1">
        <v>868</v>
      </c>
      <c r="F261" t="s">
        <v>613</v>
      </c>
      <c r="G261" t="s">
        <v>438</v>
      </c>
      <c r="H261" t="s">
        <v>385</v>
      </c>
      <c r="I261" t="s">
        <v>439</v>
      </c>
      <c r="J261" t="s">
        <v>387</v>
      </c>
    </row>
    <row r="262" spans="1:10">
      <c r="A262" t="s">
        <v>1215</v>
      </c>
      <c r="B262" t="s">
        <v>1216</v>
      </c>
      <c r="C262" t="s">
        <v>1060</v>
      </c>
      <c r="D262" t="s">
        <v>1217</v>
      </c>
      <c r="E262" s="1">
        <v>868</v>
      </c>
      <c r="F262" t="s">
        <v>613</v>
      </c>
      <c r="G262" t="s">
        <v>438</v>
      </c>
      <c r="H262" t="s">
        <v>385</v>
      </c>
      <c r="I262" t="s">
        <v>439</v>
      </c>
      <c r="J262" t="s">
        <v>387</v>
      </c>
    </row>
    <row r="263" spans="1:10">
      <c r="A263" t="s">
        <v>1218</v>
      </c>
      <c r="B263" t="s">
        <v>1219</v>
      </c>
      <c r="C263" t="s">
        <v>1060</v>
      </c>
      <c r="D263" t="s">
        <v>1220</v>
      </c>
      <c r="E263" s="1">
        <v>2672</v>
      </c>
      <c r="F263" t="s">
        <v>613</v>
      </c>
      <c r="G263" t="s">
        <v>438</v>
      </c>
      <c r="H263" t="s">
        <v>449</v>
      </c>
      <c r="I263" t="s">
        <v>439</v>
      </c>
      <c r="J263" t="s">
        <v>387</v>
      </c>
    </row>
    <row r="264" spans="1:10">
      <c r="A264" t="s">
        <v>1221</v>
      </c>
      <c r="B264" t="s">
        <v>1222</v>
      </c>
      <c r="C264" t="s">
        <v>1223</v>
      </c>
      <c r="D264" t="s">
        <v>1224</v>
      </c>
      <c r="E264" s="1">
        <v>7408</v>
      </c>
      <c r="F264" t="s">
        <v>483</v>
      </c>
      <c r="G264" t="s">
        <v>415</v>
      </c>
      <c r="H264" t="s">
        <v>459</v>
      </c>
      <c r="I264" t="s">
        <v>460</v>
      </c>
      <c r="J264" t="s">
        <v>387</v>
      </c>
    </row>
    <row r="265" spans="1:10">
      <c r="A265" t="s">
        <v>1225</v>
      </c>
      <c r="B265" t="s">
        <v>1226</v>
      </c>
      <c r="C265" t="s">
        <v>1223</v>
      </c>
      <c r="D265" t="s">
        <v>1227</v>
      </c>
      <c r="E265" s="1">
        <v>7408</v>
      </c>
      <c r="F265" t="s">
        <v>483</v>
      </c>
      <c r="G265" t="s">
        <v>415</v>
      </c>
      <c r="H265" t="s">
        <v>459</v>
      </c>
      <c r="I265" t="s">
        <v>460</v>
      </c>
      <c r="J265" t="s">
        <v>387</v>
      </c>
    </row>
    <row r="266" spans="1:10">
      <c r="A266" t="s">
        <v>1228</v>
      </c>
      <c r="B266" t="s">
        <v>1229</v>
      </c>
      <c r="C266" t="s">
        <v>1223</v>
      </c>
      <c r="D266" t="s">
        <v>1230</v>
      </c>
      <c r="E266" s="1">
        <v>7408</v>
      </c>
      <c r="F266" t="s">
        <v>483</v>
      </c>
      <c r="G266" t="s">
        <v>415</v>
      </c>
      <c r="H266" t="s">
        <v>459</v>
      </c>
      <c r="I266" t="s">
        <v>460</v>
      </c>
      <c r="J266" t="s">
        <v>387</v>
      </c>
    </row>
    <row r="267" spans="1:10">
      <c r="A267" t="s">
        <v>1231</v>
      </c>
      <c r="B267" t="s">
        <v>1232</v>
      </c>
      <c r="C267" t="s">
        <v>1223</v>
      </c>
      <c r="D267" t="s">
        <v>1233</v>
      </c>
      <c r="E267" s="1">
        <v>3968</v>
      </c>
      <c r="F267" t="s">
        <v>483</v>
      </c>
      <c r="G267" t="s">
        <v>415</v>
      </c>
      <c r="H267" t="s">
        <v>385</v>
      </c>
      <c r="I267" t="s">
        <v>439</v>
      </c>
      <c r="J267" t="s">
        <v>387</v>
      </c>
    </row>
    <row r="268" spans="1:10">
      <c r="A268" t="s">
        <v>1234</v>
      </c>
      <c r="B268" t="s">
        <v>1235</v>
      </c>
      <c r="C268" t="s">
        <v>1223</v>
      </c>
      <c r="D268" t="s">
        <v>1236</v>
      </c>
      <c r="E268" s="1">
        <v>3968</v>
      </c>
      <c r="F268" t="s">
        <v>483</v>
      </c>
      <c r="G268" t="s">
        <v>415</v>
      </c>
      <c r="H268" t="s">
        <v>459</v>
      </c>
      <c r="I268" t="s">
        <v>439</v>
      </c>
      <c r="J268" t="s">
        <v>387</v>
      </c>
    </row>
    <row r="269" spans="1:10">
      <c r="A269" t="s">
        <v>1237</v>
      </c>
      <c r="B269" t="s">
        <v>702</v>
      </c>
      <c r="C269" t="s">
        <v>1223</v>
      </c>
      <c r="D269" t="s">
        <v>682</v>
      </c>
      <c r="E269" s="1">
        <v>3968</v>
      </c>
      <c r="F269" t="s">
        <v>483</v>
      </c>
      <c r="G269" t="s">
        <v>415</v>
      </c>
      <c r="H269" t="s">
        <v>459</v>
      </c>
      <c r="I269" t="s">
        <v>439</v>
      </c>
      <c r="J269" t="s">
        <v>387</v>
      </c>
    </row>
    <row r="270" spans="1:10">
      <c r="A270" t="s">
        <v>1238</v>
      </c>
      <c r="B270" t="s">
        <v>1239</v>
      </c>
      <c r="C270" t="s">
        <v>1223</v>
      </c>
      <c r="D270" t="s">
        <v>1240</v>
      </c>
      <c r="E270" s="1">
        <v>1930</v>
      </c>
      <c r="F270" t="s">
        <v>483</v>
      </c>
      <c r="G270" t="s">
        <v>415</v>
      </c>
      <c r="H270" t="s">
        <v>459</v>
      </c>
      <c r="I270" t="s">
        <v>439</v>
      </c>
      <c r="J270" t="s">
        <v>387</v>
      </c>
    </row>
    <row r="271" spans="1:10">
      <c r="A271" t="s">
        <v>1241</v>
      </c>
      <c r="B271" t="s">
        <v>1242</v>
      </c>
      <c r="C271" t="s">
        <v>1223</v>
      </c>
      <c r="D271" t="s">
        <v>1243</v>
      </c>
      <c r="E271" s="1">
        <v>1930</v>
      </c>
      <c r="F271" t="s">
        <v>483</v>
      </c>
      <c r="G271" t="s">
        <v>415</v>
      </c>
      <c r="H271" t="s">
        <v>459</v>
      </c>
      <c r="I271" t="s">
        <v>439</v>
      </c>
      <c r="J271" t="s">
        <v>387</v>
      </c>
    </row>
    <row r="272" spans="1:10">
      <c r="A272" t="s">
        <v>1244</v>
      </c>
      <c r="B272" t="s">
        <v>1245</v>
      </c>
      <c r="C272" t="s">
        <v>1223</v>
      </c>
      <c r="D272" t="s">
        <v>991</v>
      </c>
      <c r="E272" s="1">
        <v>1930</v>
      </c>
      <c r="F272" t="s">
        <v>483</v>
      </c>
      <c r="G272" t="s">
        <v>415</v>
      </c>
      <c r="H272" t="s">
        <v>385</v>
      </c>
      <c r="I272" t="s">
        <v>439</v>
      </c>
      <c r="J272" t="s">
        <v>387</v>
      </c>
    </row>
    <row r="273" spans="1:10">
      <c r="A273" t="s">
        <v>1246</v>
      </c>
      <c r="B273" t="s">
        <v>1247</v>
      </c>
      <c r="C273" t="s">
        <v>1223</v>
      </c>
      <c r="D273" t="s">
        <v>1248</v>
      </c>
      <c r="E273" s="1">
        <v>1930</v>
      </c>
      <c r="F273" t="s">
        <v>483</v>
      </c>
      <c r="G273" t="s">
        <v>415</v>
      </c>
      <c r="H273" t="s">
        <v>737</v>
      </c>
      <c r="I273" t="s">
        <v>439</v>
      </c>
      <c r="J273" t="s">
        <v>387</v>
      </c>
    </row>
    <row r="274" spans="1:10">
      <c r="A274" t="s">
        <v>1249</v>
      </c>
      <c r="B274" t="s">
        <v>1250</v>
      </c>
      <c r="C274" t="s">
        <v>1223</v>
      </c>
      <c r="D274" t="s">
        <v>1251</v>
      </c>
      <c r="E274" s="1">
        <v>1930</v>
      </c>
      <c r="F274" t="s">
        <v>483</v>
      </c>
      <c r="G274" t="s">
        <v>415</v>
      </c>
      <c r="H274" t="s">
        <v>737</v>
      </c>
      <c r="I274" t="s">
        <v>439</v>
      </c>
      <c r="J274" t="s">
        <v>387</v>
      </c>
    </row>
    <row r="275" spans="1:10">
      <c r="A275" t="s">
        <v>1252</v>
      </c>
      <c r="B275" t="s">
        <v>1253</v>
      </c>
      <c r="C275" t="s">
        <v>1223</v>
      </c>
      <c r="D275" t="s">
        <v>1254</v>
      </c>
      <c r="E275" s="1">
        <v>1930</v>
      </c>
      <c r="F275" t="s">
        <v>483</v>
      </c>
      <c r="G275" t="s">
        <v>415</v>
      </c>
      <c r="H275" t="s">
        <v>737</v>
      </c>
      <c r="I275" t="s">
        <v>439</v>
      </c>
      <c r="J275" t="s">
        <v>387</v>
      </c>
    </row>
    <row r="276" spans="1:10">
      <c r="A276" t="s">
        <v>1255</v>
      </c>
      <c r="B276" t="s">
        <v>1256</v>
      </c>
      <c r="C276" t="s">
        <v>1223</v>
      </c>
      <c r="D276" t="s">
        <v>1257</v>
      </c>
      <c r="E276" s="1">
        <v>3790</v>
      </c>
      <c r="F276" t="s">
        <v>483</v>
      </c>
      <c r="G276" t="s">
        <v>415</v>
      </c>
      <c r="H276" t="s">
        <v>459</v>
      </c>
      <c r="I276" t="s">
        <v>460</v>
      </c>
      <c r="J276" t="s">
        <v>387</v>
      </c>
    </row>
    <row r="277" spans="1:10">
      <c r="A277" t="s">
        <v>1258</v>
      </c>
      <c r="B277" t="s">
        <v>739</v>
      </c>
      <c r="C277" t="s">
        <v>1223</v>
      </c>
      <c r="D277" t="s">
        <v>1259</v>
      </c>
      <c r="E277" s="1">
        <v>3790</v>
      </c>
      <c r="F277" t="s">
        <v>483</v>
      </c>
      <c r="G277" t="s">
        <v>415</v>
      </c>
      <c r="H277" t="s">
        <v>459</v>
      </c>
      <c r="I277" t="s">
        <v>460</v>
      </c>
      <c r="J277" t="s">
        <v>387</v>
      </c>
    </row>
    <row r="278" spans="1:10">
      <c r="A278" t="s">
        <v>1260</v>
      </c>
      <c r="B278" t="s">
        <v>1261</v>
      </c>
      <c r="C278" t="s">
        <v>1223</v>
      </c>
      <c r="D278" t="s">
        <v>1262</v>
      </c>
      <c r="E278" s="1">
        <v>4270</v>
      </c>
      <c r="F278" t="s">
        <v>839</v>
      </c>
      <c r="G278" t="s">
        <v>415</v>
      </c>
      <c r="H278" t="s">
        <v>459</v>
      </c>
      <c r="I278" t="s">
        <v>460</v>
      </c>
      <c r="J278" t="s">
        <v>387</v>
      </c>
    </row>
    <row r="279" spans="1:10">
      <c r="A279" t="s">
        <v>1263</v>
      </c>
      <c r="B279" t="s">
        <v>1264</v>
      </c>
      <c r="C279" t="s">
        <v>1223</v>
      </c>
      <c r="D279" t="s">
        <v>1265</v>
      </c>
      <c r="E279" s="1">
        <v>3842</v>
      </c>
      <c r="F279" t="s">
        <v>839</v>
      </c>
      <c r="G279" t="s">
        <v>415</v>
      </c>
      <c r="H279" t="s">
        <v>385</v>
      </c>
      <c r="I279" t="s">
        <v>439</v>
      </c>
      <c r="J279" t="s">
        <v>387</v>
      </c>
    </row>
    <row r="280" spans="1:10">
      <c r="A280" t="s">
        <v>1266</v>
      </c>
      <c r="B280" t="s">
        <v>1267</v>
      </c>
      <c r="C280" t="s">
        <v>1223</v>
      </c>
      <c r="D280" t="s">
        <v>1268</v>
      </c>
      <c r="E280" s="1">
        <v>3842</v>
      </c>
      <c r="F280" t="s">
        <v>839</v>
      </c>
      <c r="G280" t="s">
        <v>415</v>
      </c>
      <c r="H280" t="s">
        <v>385</v>
      </c>
      <c r="I280" t="s">
        <v>439</v>
      </c>
      <c r="J280" t="s">
        <v>387</v>
      </c>
    </row>
    <row r="281" spans="1:10">
      <c r="A281" t="s">
        <v>1269</v>
      </c>
      <c r="B281" t="s">
        <v>1270</v>
      </c>
      <c r="C281" t="s">
        <v>1223</v>
      </c>
      <c r="D281" t="s">
        <v>1271</v>
      </c>
      <c r="E281" s="1">
        <v>5562</v>
      </c>
      <c r="F281" t="s">
        <v>839</v>
      </c>
      <c r="G281" t="s">
        <v>415</v>
      </c>
      <c r="H281" t="s">
        <v>385</v>
      </c>
      <c r="I281" t="s">
        <v>439</v>
      </c>
      <c r="J281" t="s">
        <v>387</v>
      </c>
    </row>
    <row r="282" spans="1:10">
      <c r="A282" t="s">
        <v>1272</v>
      </c>
      <c r="B282" t="s">
        <v>1273</v>
      </c>
      <c r="C282" t="s">
        <v>1223</v>
      </c>
      <c r="D282" t="s">
        <v>1274</v>
      </c>
      <c r="E282" s="1">
        <v>5562</v>
      </c>
      <c r="F282" t="s">
        <v>839</v>
      </c>
      <c r="G282" t="s">
        <v>415</v>
      </c>
      <c r="H282" t="s">
        <v>385</v>
      </c>
      <c r="I282" t="s">
        <v>439</v>
      </c>
      <c r="J282" t="s">
        <v>387</v>
      </c>
    </row>
    <row r="283" spans="1:10">
      <c r="A283" t="s">
        <v>1275</v>
      </c>
      <c r="B283" t="s">
        <v>1276</v>
      </c>
      <c r="C283" t="s">
        <v>1223</v>
      </c>
      <c r="D283" t="s">
        <v>1277</v>
      </c>
      <c r="E283" s="1">
        <v>5500</v>
      </c>
      <c r="F283" t="s">
        <v>839</v>
      </c>
      <c r="G283" t="s">
        <v>415</v>
      </c>
      <c r="H283" t="s">
        <v>385</v>
      </c>
      <c r="I283" t="s">
        <v>439</v>
      </c>
      <c r="J283" t="s">
        <v>387</v>
      </c>
    </row>
    <row r="284" spans="1:10">
      <c r="A284" t="s">
        <v>1278</v>
      </c>
      <c r="B284" t="s">
        <v>814</v>
      </c>
      <c r="C284" t="s">
        <v>1223</v>
      </c>
      <c r="D284" t="s">
        <v>1279</v>
      </c>
      <c r="E284" s="1">
        <v>5500</v>
      </c>
      <c r="F284" t="s">
        <v>839</v>
      </c>
      <c r="G284" t="s">
        <v>415</v>
      </c>
      <c r="H284" t="s">
        <v>385</v>
      </c>
      <c r="I284" t="s">
        <v>439</v>
      </c>
      <c r="J284" t="s">
        <v>387</v>
      </c>
    </row>
    <row r="285" spans="1:10">
      <c r="A285" t="s">
        <v>1280</v>
      </c>
      <c r="B285" t="s">
        <v>1281</v>
      </c>
      <c r="C285" t="s">
        <v>1223</v>
      </c>
      <c r="D285" t="s">
        <v>1282</v>
      </c>
      <c r="E285" s="1">
        <v>5500</v>
      </c>
      <c r="F285" t="s">
        <v>839</v>
      </c>
      <c r="G285" t="s">
        <v>415</v>
      </c>
      <c r="H285" t="s">
        <v>385</v>
      </c>
      <c r="I285" t="s">
        <v>439</v>
      </c>
      <c r="J285" t="s">
        <v>387</v>
      </c>
    </row>
    <row r="286" spans="1:10">
      <c r="A286" t="s">
        <v>1283</v>
      </c>
      <c r="B286" t="s">
        <v>1284</v>
      </c>
      <c r="C286" t="s">
        <v>1223</v>
      </c>
      <c r="D286" t="s">
        <v>1285</v>
      </c>
      <c r="E286" s="1">
        <v>5500</v>
      </c>
      <c r="F286" t="s">
        <v>839</v>
      </c>
      <c r="G286" t="s">
        <v>415</v>
      </c>
      <c r="H286" t="s">
        <v>385</v>
      </c>
      <c r="I286" t="s">
        <v>439</v>
      </c>
      <c r="J286" t="s">
        <v>387</v>
      </c>
    </row>
    <row r="287" spans="1:10">
      <c r="A287" t="s">
        <v>1286</v>
      </c>
      <c r="B287" t="s">
        <v>1287</v>
      </c>
      <c r="C287" t="s">
        <v>1223</v>
      </c>
      <c r="D287" t="s">
        <v>1288</v>
      </c>
      <c r="E287" s="1">
        <v>8721</v>
      </c>
      <c r="F287" t="s">
        <v>839</v>
      </c>
      <c r="G287" t="s">
        <v>415</v>
      </c>
      <c r="H287" t="s">
        <v>459</v>
      </c>
      <c r="I287" t="s">
        <v>460</v>
      </c>
      <c r="J287" t="s">
        <v>387</v>
      </c>
    </row>
    <row r="288" spans="1:10">
      <c r="A288" t="s">
        <v>1289</v>
      </c>
      <c r="B288" t="s">
        <v>1290</v>
      </c>
      <c r="C288" t="s">
        <v>1223</v>
      </c>
      <c r="D288" t="s">
        <v>1291</v>
      </c>
      <c r="E288" s="1">
        <v>9082</v>
      </c>
      <c r="F288" t="s">
        <v>839</v>
      </c>
      <c r="G288" t="s">
        <v>415</v>
      </c>
      <c r="H288" t="s">
        <v>385</v>
      </c>
      <c r="I288" t="s">
        <v>439</v>
      </c>
      <c r="J288" t="s">
        <v>387</v>
      </c>
    </row>
    <row r="289" spans="1:10">
      <c r="A289" t="s">
        <v>1292</v>
      </c>
      <c r="B289" t="s">
        <v>1293</v>
      </c>
      <c r="C289" t="s">
        <v>1223</v>
      </c>
      <c r="D289" t="s">
        <v>1294</v>
      </c>
      <c r="E289" s="1">
        <v>9082</v>
      </c>
      <c r="F289" t="s">
        <v>839</v>
      </c>
      <c r="G289" t="s">
        <v>415</v>
      </c>
      <c r="H289" t="s">
        <v>459</v>
      </c>
      <c r="I289" t="s">
        <v>460</v>
      </c>
      <c r="J289" t="s">
        <v>387</v>
      </c>
    </row>
    <row r="290" spans="1:10">
      <c r="A290" t="s">
        <v>1295</v>
      </c>
      <c r="B290" t="s">
        <v>1296</v>
      </c>
      <c r="C290" t="s">
        <v>1297</v>
      </c>
      <c r="D290" t="s">
        <v>692</v>
      </c>
      <c r="E290" s="1">
        <v>579</v>
      </c>
      <c r="F290" t="s">
        <v>406</v>
      </c>
      <c r="G290" t="s">
        <v>407</v>
      </c>
      <c r="H290" t="s">
        <v>385</v>
      </c>
      <c r="I290" t="s">
        <v>443</v>
      </c>
      <c r="J290" t="s">
        <v>387</v>
      </c>
    </row>
    <row r="291" spans="1:10">
      <c r="A291" t="s">
        <v>1298</v>
      </c>
      <c r="B291" t="s">
        <v>1299</v>
      </c>
      <c r="C291" t="s">
        <v>1300</v>
      </c>
      <c r="D291" t="s">
        <v>1301</v>
      </c>
      <c r="E291" s="1">
        <v>355</v>
      </c>
      <c r="F291" t="s">
        <v>406</v>
      </c>
      <c r="G291" t="s">
        <v>407</v>
      </c>
      <c r="H291" t="s">
        <v>459</v>
      </c>
      <c r="I291" t="s">
        <v>460</v>
      </c>
      <c r="J291" t="s">
        <v>387</v>
      </c>
    </row>
    <row r="292" spans="1:10">
      <c r="A292" t="s">
        <v>1302</v>
      </c>
      <c r="B292" t="s">
        <v>1303</v>
      </c>
      <c r="C292" t="s">
        <v>1300</v>
      </c>
      <c r="D292" t="s">
        <v>1304</v>
      </c>
      <c r="E292" s="1">
        <v>355</v>
      </c>
      <c r="F292" t="s">
        <v>406</v>
      </c>
      <c r="G292" t="s">
        <v>407</v>
      </c>
      <c r="H292" t="s">
        <v>459</v>
      </c>
      <c r="I292" t="s">
        <v>460</v>
      </c>
      <c r="J292" t="s">
        <v>387</v>
      </c>
    </row>
    <row r="293" spans="1:10">
      <c r="A293" t="s">
        <v>1305</v>
      </c>
      <c r="B293" t="s">
        <v>1306</v>
      </c>
      <c r="C293" t="s">
        <v>1297</v>
      </c>
      <c r="D293" t="s">
        <v>1307</v>
      </c>
      <c r="E293" s="1">
        <v>355</v>
      </c>
      <c r="F293" t="s">
        <v>406</v>
      </c>
      <c r="G293" t="s">
        <v>407</v>
      </c>
      <c r="H293" t="s">
        <v>459</v>
      </c>
      <c r="I293" t="s">
        <v>460</v>
      </c>
      <c r="J293" t="s">
        <v>387</v>
      </c>
    </row>
    <row r="294" spans="1:10">
      <c r="A294" t="s">
        <v>1308</v>
      </c>
      <c r="B294" t="s">
        <v>1309</v>
      </c>
      <c r="C294" t="s">
        <v>1297</v>
      </c>
      <c r="D294" t="s">
        <v>1310</v>
      </c>
      <c r="E294" s="1">
        <v>417</v>
      </c>
      <c r="F294" t="s">
        <v>406</v>
      </c>
      <c r="G294" t="s">
        <v>407</v>
      </c>
      <c r="H294" t="s">
        <v>459</v>
      </c>
      <c r="I294" t="s">
        <v>460</v>
      </c>
      <c r="J294" t="s">
        <v>387</v>
      </c>
    </row>
    <row r="295" spans="1:10">
      <c r="A295" t="s">
        <v>1311</v>
      </c>
      <c r="B295" t="s">
        <v>1312</v>
      </c>
      <c r="C295" t="s">
        <v>1297</v>
      </c>
      <c r="D295" t="s">
        <v>1313</v>
      </c>
      <c r="E295" s="1">
        <v>417</v>
      </c>
      <c r="F295" t="s">
        <v>406</v>
      </c>
      <c r="G295" t="s">
        <v>407</v>
      </c>
      <c r="H295" t="s">
        <v>459</v>
      </c>
      <c r="I295" t="s">
        <v>439</v>
      </c>
      <c r="J295" t="s">
        <v>387</v>
      </c>
    </row>
    <row r="296" spans="1:10">
      <c r="A296" t="s">
        <v>1314</v>
      </c>
      <c r="B296" t="s">
        <v>1315</v>
      </c>
      <c r="C296" t="s">
        <v>1297</v>
      </c>
      <c r="D296" t="s">
        <v>1262</v>
      </c>
      <c r="E296" s="1">
        <v>417</v>
      </c>
      <c r="F296" t="s">
        <v>406</v>
      </c>
      <c r="G296" t="s">
        <v>407</v>
      </c>
      <c r="H296" t="s">
        <v>385</v>
      </c>
      <c r="I296" t="s">
        <v>439</v>
      </c>
      <c r="J296" t="s">
        <v>387</v>
      </c>
    </row>
    <row r="297" spans="1:10">
      <c r="A297" t="s">
        <v>1316</v>
      </c>
      <c r="B297" t="s">
        <v>1317</v>
      </c>
      <c r="C297" t="s">
        <v>1300</v>
      </c>
      <c r="D297" t="s">
        <v>1318</v>
      </c>
      <c r="E297" s="1">
        <v>417</v>
      </c>
      <c r="F297" t="s">
        <v>406</v>
      </c>
      <c r="G297" t="s">
        <v>407</v>
      </c>
      <c r="H297" t="s">
        <v>459</v>
      </c>
      <c r="I297" t="s">
        <v>460</v>
      </c>
      <c r="J297" t="s">
        <v>387</v>
      </c>
    </row>
    <row r="298" spans="1:10">
      <c r="A298" t="s">
        <v>1319</v>
      </c>
      <c r="B298" t="s">
        <v>1320</v>
      </c>
      <c r="C298" t="s">
        <v>1300</v>
      </c>
      <c r="D298" t="s">
        <v>1321</v>
      </c>
      <c r="E298" s="1">
        <v>417</v>
      </c>
      <c r="F298" t="s">
        <v>406</v>
      </c>
      <c r="G298" t="s">
        <v>407</v>
      </c>
      <c r="H298" t="s">
        <v>459</v>
      </c>
      <c r="I298" t="s">
        <v>460</v>
      </c>
      <c r="J298" t="s">
        <v>387</v>
      </c>
    </row>
    <row r="299" spans="1:10">
      <c r="A299" t="s">
        <v>1322</v>
      </c>
      <c r="B299" t="s">
        <v>1323</v>
      </c>
      <c r="C299" t="s">
        <v>1297</v>
      </c>
      <c r="D299" t="s">
        <v>1324</v>
      </c>
      <c r="E299" s="1">
        <v>375</v>
      </c>
      <c r="F299" t="s">
        <v>406</v>
      </c>
      <c r="G299" t="s">
        <v>407</v>
      </c>
      <c r="H299" t="s">
        <v>459</v>
      </c>
      <c r="I299" t="s">
        <v>460</v>
      </c>
      <c r="J299" t="s">
        <v>387</v>
      </c>
    </row>
    <row r="300" spans="1:10">
      <c r="A300" t="s">
        <v>1325</v>
      </c>
      <c r="B300" t="s">
        <v>1326</v>
      </c>
      <c r="C300" t="s">
        <v>1327</v>
      </c>
      <c r="D300" t="s">
        <v>1328</v>
      </c>
      <c r="E300" s="1">
        <v>13</v>
      </c>
      <c r="F300" t="s">
        <v>613</v>
      </c>
      <c r="G300" t="s">
        <v>407</v>
      </c>
      <c r="H300" t="s">
        <v>385</v>
      </c>
      <c r="I300" t="s">
        <v>439</v>
      </c>
      <c r="J300" t="s">
        <v>387</v>
      </c>
    </row>
    <row r="301" spans="1:10">
      <c r="A301" t="s">
        <v>1329</v>
      </c>
      <c r="B301" t="s">
        <v>1330</v>
      </c>
      <c r="C301" t="s">
        <v>1327</v>
      </c>
      <c r="D301" t="s">
        <v>1331</v>
      </c>
      <c r="E301" s="1">
        <v>13</v>
      </c>
      <c r="F301" t="s">
        <v>613</v>
      </c>
      <c r="G301" t="s">
        <v>407</v>
      </c>
      <c r="H301" t="s">
        <v>499</v>
      </c>
      <c r="I301" t="s">
        <v>439</v>
      </c>
      <c r="J301" t="s">
        <v>387</v>
      </c>
    </row>
    <row r="302" spans="1:10">
      <c r="A302" t="s">
        <v>1332</v>
      </c>
      <c r="B302" t="s">
        <v>1333</v>
      </c>
      <c r="C302" t="s">
        <v>1327</v>
      </c>
      <c r="D302" t="s">
        <v>1334</v>
      </c>
      <c r="E302" s="1">
        <v>13</v>
      </c>
      <c r="F302" t="s">
        <v>613</v>
      </c>
      <c r="G302" t="s">
        <v>407</v>
      </c>
      <c r="H302" t="s">
        <v>499</v>
      </c>
      <c r="I302" t="s">
        <v>439</v>
      </c>
      <c r="J302" t="s">
        <v>387</v>
      </c>
    </row>
    <row r="303" spans="1:10">
      <c r="A303" t="s">
        <v>1335</v>
      </c>
      <c r="B303" t="s">
        <v>1017</v>
      </c>
      <c r="C303" t="s">
        <v>1297</v>
      </c>
      <c r="D303" t="s">
        <v>1336</v>
      </c>
      <c r="E303" s="1">
        <v>401</v>
      </c>
      <c r="F303" t="s">
        <v>613</v>
      </c>
      <c r="G303" t="s">
        <v>438</v>
      </c>
      <c r="H303" t="s">
        <v>385</v>
      </c>
      <c r="I303" t="s">
        <v>439</v>
      </c>
      <c r="J303" t="s">
        <v>387</v>
      </c>
    </row>
    <row r="304" spans="1:10">
      <c r="A304" t="s">
        <v>1337</v>
      </c>
      <c r="B304" t="s">
        <v>1338</v>
      </c>
      <c r="C304" t="s">
        <v>1339</v>
      </c>
      <c r="D304" t="s">
        <v>1340</v>
      </c>
      <c r="E304" s="1">
        <v>3253</v>
      </c>
      <c r="F304" t="s">
        <v>483</v>
      </c>
      <c r="G304" t="s">
        <v>415</v>
      </c>
      <c r="H304" t="s">
        <v>385</v>
      </c>
      <c r="I304" t="s">
        <v>439</v>
      </c>
      <c r="J304" t="s">
        <v>387</v>
      </c>
    </row>
    <row r="305" spans="1:10">
      <c r="A305" t="s">
        <v>1341</v>
      </c>
      <c r="B305" t="s">
        <v>1342</v>
      </c>
      <c r="C305" t="s">
        <v>1339</v>
      </c>
      <c r="D305" t="s">
        <v>670</v>
      </c>
      <c r="E305" s="1">
        <v>2300</v>
      </c>
      <c r="F305" t="s">
        <v>483</v>
      </c>
      <c r="G305" t="s">
        <v>415</v>
      </c>
      <c r="H305" t="s">
        <v>459</v>
      </c>
      <c r="I305" t="s">
        <v>460</v>
      </c>
      <c r="J305" t="s">
        <v>387</v>
      </c>
    </row>
    <row r="306" spans="1:10">
      <c r="A306" t="s">
        <v>1343</v>
      </c>
      <c r="B306" t="s">
        <v>1344</v>
      </c>
      <c r="C306" t="s">
        <v>1339</v>
      </c>
      <c r="D306" t="s">
        <v>1345</v>
      </c>
      <c r="E306" s="1">
        <v>3465</v>
      </c>
      <c r="F306" t="s">
        <v>483</v>
      </c>
      <c r="G306" t="s">
        <v>415</v>
      </c>
      <c r="H306" t="s">
        <v>385</v>
      </c>
      <c r="I306" t="s">
        <v>439</v>
      </c>
      <c r="J306" t="s">
        <v>387</v>
      </c>
    </row>
    <row r="307" spans="1:10">
      <c r="A307" t="s">
        <v>1346</v>
      </c>
      <c r="B307" t="s">
        <v>926</v>
      </c>
      <c r="C307" t="s">
        <v>1339</v>
      </c>
      <c r="D307" t="s">
        <v>1347</v>
      </c>
      <c r="E307" s="1">
        <v>2060</v>
      </c>
      <c r="F307" t="s">
        <v>483</v>
      </c>
      <c r="G307" t="s">
        <v>415</v>
      </c>
      <c r="H307" t="s">
        <v>449</v>
      </c>
      <c r="I307" t="s">
        <v>439</v>
      </c>
      <c r="J307" t="s">
        <v>387</v>
      </c>
    </row>
    <row r="308" spans="1:10">
      <c r="A308" t="s">
        <v>1348</v>
      </c>
      <c r="B308" t="s">
        <v>1349</v>
      </c>
      <c r="C308" t="s">
        <v>1339</v>
      </c>
      <c r="D308" t="s">
        <v>1350</v>
      </c>
      <c r="E308" s="1">
        <v>5294</v>
      </c>
      <c r="F308" t="s">
        <v>483</v>
      </c>
      <c r="G308" t="s">
        <v>415</v>
      </c>
      <c r="H308" t="s">
        <v>449</v>
      </c>
      <c r="I308" t="s">
        <v>439</v>
      </c>
      <c r="J308" t="s">
        <v>387</v>
      </c>
    </row>
    <row r="309" spans="1:10">
      <c r="A309" t="s">
        <v>1351</v>
      </c>
      <c r="B309" t="s">
        <v>1352</v>
      </c>
      <c r="C309" t="s">
        <v>1339</v>
      </c>
      <c r="D309" t="s">
        <v>1353</v>
      </c>
      <c r="E309" s="1">
        <v>19070</v>
      </c>
      <c r="F309" t="s">
        <v>483</v>
      </c>
      <c r="G309" t="s">
        <v>415</v>
      </c>
      <c r="H309" t="s">
        <v>449</v>
      </c>
      <c r="I309" t="s">
        <v>408</v>
      </c>
      <c r="J309" t="s">
        <v>387</v>
      </c>
    </row>
    <row r="310" spans="1:10">
      <c r="A310" t="s">
        <v>1354</v>
      </c>
      <c r="B310" t="s">
        <v>1355</v>
      </c>
      <c r="C310" t="s">
        <v>1339</v>
      </c>
      <c r="D310" t="s">
        <v>516</v>
      </c>
      <c r="E310" s="1">
        <v>6831</v>
      </c>
      <c r="F310" t="s">
        <v>483</v>
      </c>
      <c r="G310" t="s">
        <v>415</v>
      </c>
      <c r="H310" t="s">
        <v>459</v>
      </c>
      <c r="I310" t="s">
        <v>460</v>
      </c>
      <c r="J310" t="s">
        <v>387</v>
      </c>
    </row>
    <row r="311" spans="1:10">
      <c r="A311" t="s">
        <v>1356</v>
      </c>
      <c r="B311" t="s">
        <v>1357</v>
      </c>
      <c r="C311" t="s">
        <v>1339</v>
      </c>
      <c r="D311" t="s">
        <v>1358</v>
      </c>
      <c r="E311" s="1">
        <v>3310</v>
      </c>
      <c r="F311" t="s">
        <v>483</v>
      </c>
      <c r="G311" t="s">
        <v>415</v>
      </c>
      <c r="H311" t="s">
        <v>385</v>
      </c>
      <c r="I311" t="s">
        <v>439</v>
      </c>
      <c r="J311" t="s">
        <v>387</v>
      </c>
    </row>
    <row r="312" spans="1:10">
      <c r="A312" t="s">
        <v>1359</v>
      </c>
      <c r="B312" t="s">
        <v>1360</v>
      </c>
      <c r="C312" t="s">
        <v>1339</v>
      </c>
      <c r="D312" t="s">
        <v>1361</v>
      </c>
      <c r="E312" s="1">
        <v>3780</v>
      </c>
      <c r="F312" t="s">
        <v>483</v>
      </c>
      <c r="G312" t="s">
        <v>415</v>
      </c>
      <c r="H312" t="s">
        <v>385</v>
      </c>
      <c r="I312" t="s">
        <v>439</v>
      </c>
      <c r="J312" t="s">
        <v>387</v>
      </c>
    </row>
    <row r="313" spans="1:10">
      <c r="A313" t="s">
        <v>1362</v>
      </c>
      <c r="B313" t="s">
        <v>1363</v>
      </c>
      <c r="C313" t="s">
        <v>1339</v>
      </c>
      <c r="D313" t="s">
        <v>894</v>
      </c>
      <c r="E313" s="1">
        <v>3778</v>
      </c>
      <c r="F313" t="s">
        <v>483</v>
      </c>
      <c r="G313" t="s">
        <v>415</v>
      </c>
      <c r="H313" t="s">
        <v>385</v>
      </c>
      <c r="I313" t="s">
        <v>439</v>
      </c>
      <c r="J313" t="s">
        <v>387</v>
      </c>
    </row>
    <row r="314" spans="1:10">
      <c r="A314" t="s">
        <v>1364</v>
      </c>
      <c r="B314" t="s">
        <v>1365</v>
      </c>
      <c r="C314" t="s">
        <v>1339</v>
      </c>
      <c r="D314" t="s">
        <v>1366</v>
      </c>
      <c r="E314" s="1">
        <v>3120</v>
      </c>
      <c r="F314" t="s">
        <v>483</v>
      </c>
      <c r="G314" t="s">
        <v>415</v>
      </c>
      <c r="H314" t="s">
        <v>385</v>
      </c>
      <c r="I314" t="s">
        <v>439</v>
      </c>
      <c r="J314" t="s">
        <v>387</v>
      </c>
    </row>
    <row r="315" spans="1:10">
      <c r="A315" t="s">
        <v>1367</v>
      </c>
      <c r="B315" t="s">
        <v>1369</v>
      </c>
      <c r="C315" t="s">
        <v>435</v>
      </c>
      <c r="D315" t="s">
        <v>1370</v>
      </c>
      <c r="E315" s="1">
        <v>1873</v>
      </c>
      <c r="F315" t="s">
        <v>437</v>
      </c>
      <c r="G315" t="s">
        <v>438</v>
      </c>
      <c r="H315" t="s">
        <v>385</v>
      </c>
      <c r="I315" t="s">
        <v>439</v>
      </c>
      <c r="J315" t="s">
        <v>387</v>
      </c>
    </row>
    <row r="316" spans="1:10">
      <c r="A316" t="s">
        <v>1371</v>
      </c>
      <c r="B316" t="s">
        <v>1161</v>
      </c>
      <c r="C316" t="s">
        <v>1372</v>
      </c>
      <c r="D316" t="s">
        <v>464</v>
      </c>
      <c r="E316" s="1">
        <v>112</v>
      </c>
      <c r="F316" t="s">
        <v>406</v>
      </c>
      <c r="G316" t="s">
        <v>407</v>
      </c>
      <c r="H316" t="s">
        <v>385</v>
      </c>
      <c r="I316" t="s">
        <v>439</v>
      </c>
      <c r="J316" t="s">
        <v>387</v>
      </c>
    </row>
    <row r="317" spans="1:10">
      <c r="A317" t="s">
        <v>1373</v>
      </c>
      <c r="B317" t="s">
        <v>1374</v>
      </c>
      <c r="C317" t="s">
        <v>1372</v>
      </c>
      <c r="D317" t="s">
        <v>1375</v>
      </c>
      <c r="E317" s="1">
        <v>112</v>
      </c>
      <c r="F317" t="s">
        <v>406</v>
      </c>
      <c r="G317" t="s">
        <v>407</v>
      </c>
      <c r="H317" t="s">
        <v>385</v>
      </c>
      <c r="I317" t="s">
        <v>443</v>
      </c>
      <c r="J317" t="s">
        <v>387</v>
      </c>
    </row>
    <row r="318" spans="1:10">
      <c r="A318" t="s">
        <v>1376</v>
      </c>
      <c r="B318" t="s">
        <v>1377</v>
      </c>
      <c r="C318" t="s">
        <v>1372</v>
      </c>
      <c r="D318" t="s">
        <v>1251</v>
      </c>
      <c r="E318" s="1">
        <v>71</v>
      </c>
      <c r="F318" t="s">
        <v>406</v>
      </c>
      <c r="G318" t="s">
        <v>407</v>
      </c>
      <c r="H318" t="s">
        <v>385</v>
      </c>
      <c r="I318" t="s">
        <v>439</v>
      </c>
      <c r="J318" t="s">
        <v>387</v>
      </c>
    </row>
    <row r="319" spans="1:10">
      <c r="A319" t="s">
        <v>1378</v>
      </c>
      <c r="B319" t="s">
        <v>1379</v>
      </c>
      <c r="C319" t="s">
        <v>1372</v>
      </c>
      <c r="D319" t="s">
        <v>1380</v>
      </c>
      <c r="E319" s="1">
        <v>80</v>
      </c>
      <c r="F319" t="s">
        <v>469</v>
      </c>
      <c r="G319" t="s">
        <v>407</v>
      </c>
      <c r="H319" t="s">
        <v>459</v>
      </c>
      <c r="I319" t="s">
        <v>460</v>
      </c>
      <c r="J319" t="s">
        <v>387</v>
      </c>
    </row>
    <row r="320" spans="1:10">
      <c r="A320" t="s">
        <v>1381</v>
      </c>
      <c r="B320" t="s">
        <v>1382</v>
      </c>
      <c r="C320" t="s">
        <v>1372</v>
      </c>
      <c r="D320" t="s">
        <v>1383</v>
      </c>
      <c r="E320" s="1">
        <v>80</v>
      </c>
      <c r="F320" t="s">
        <v>469</v>
      </c>
      <c r="G320" t="s">
        <v>407</v>
      </c>
      <c r="H320" t="s">
        <v>385</v>
      </c>
      <c r="I320" t="s">
        <v>439</v>
      </c>
      <c r="J320" t="s">
        <v>387</v>
      </c>
    </row>
    <row r="321" spans="1:10">
      <c r="A321" t="s">
        <v>1384</v>
      </c>
      <c r="B321" t="s">
        <v>541</v>
      </c>
      <c r="C321" t="s">
        <v>1372</v>
      </c>
      <c r="D321" t="s">
        <v>1385</v>
      </c>
      <c r="E321" s="1">
        <v>80</v>
      </c>
      <c r="F321" t="s">
        <v>469</v>
      </c>
      <c r="G321" t="s">
        <v>438</v>
      </c>
      <c r="H321" t="s">
        <v>385</v>
      </c>
      <c r="I321" t="s">
        <v>852</v>
      </c>
      <c r="J321" t="s">
        <v>387</v>
      </c>
    </row>
    <row r="322" spans="1:10">
      <c r="A322" t="s">
        <v>1386</v>
      </c>
      <c r="B322" t="s">
        <v>1387</v>
      </c>
      <c r="C322" t="s">
        <v>1372</v>
      </c>
      <c r="D322" t="s">
        <v>1388</v>
      </c>
      <c r="E322" s="1">
        <v>80</v>
      </c>
      <c r="F322" t="s">
        <v>469</v>
      </c>
      <c r="G322" t="s">
        <v>438</v>
      </c>
      <c r="H322" t="s">
        <v>1389</v>
      </c>
      <c r="I322" t="s">
        <v>460</v>
      </c>
      <c r="J322" t="s">
        <v>387</v>
      </c>
    </row>
    <row r="323" spans="1:10">
      <c r="A323" t="s">
        <v>1390</v>
      </c>
      <c r="B323" t="s">
        <v>1391</v>
      </c>
      <c r="C323" t="s">
        <v>1372</v>
      </c>
      <c r="D323" t="s">
        <v>1392</v>
      </c>
      <c r="E323" s="1">
        <v>80</v>
      </c>
      <c r="F323" t="s">
        <v>469</v>
      </c>
      <c r="G323" t="s">
        <v>438</v>
      </c>
      <c r="H323" t="s">
        <v>385</v>
      </c>
      <c r="I323" t="s">
        <v>439</v>
      </c>
      <c r="J323" t="s">
        <v>387</v>
      </c>
    </row>
    <row r="324" spans="1:10">
      <c r="A324" t="s">
        <v>1393</v>
      </c>
      <c r="B324" t="s">
        <v>1394</v>
      </c>
      <c r="C324" t="s">
        <v>1372</v>
      </c>
      <c r="D324" t="s">
        <v>1395</v>
      </c>
      <c r="E324" s="1">
        <v>80</v>
      </c>
      <c r="F324" t="s">
        <v>469</v>
      </c>
      <c r="G324" t="s">
        <v>438</v>
      </c>
      <c r="H324" t="s">
        <v>499</v>
      </c>
      <c r="I324" t="s">
        <v>439</v>
      </c>
      <c r="J324" t="s">
        <v>387</v>
      </c>
    </row>
    <row r="325" spans="1:10">
      <c r="A325" t="s">
        <v>1396</v>
      </c>
      <c r="B325" t="s">
        <v>1397</v>
      </c>
      <c r="C325" t="s">
        <v>435</v>
      </c>
      <c r="D325" t="s">
        <v>1398</v>
      </c>
      <c r="E325" s="1">
        <v>2279</v>
      </c>
      <c r="F325" t="s">
        <v>490</v>
      </c>
      <c r="G325" t="s">
        <v>438</v>
      </c>
      <c r="H325" t="s">
        <v>385</v>
      </c>
      <c r="I325" t="s">
        <v>439</v>
      </c>
      <c r="J325" t="s">
        <v>387</v>
      </c>
    </row>
    <row r="326" spans="1:10">
      <c r="A326" t="s">
        <v>1399</v>
      </c>
      <c r="B326" t="s">
        <v>1400</v>
      </c>
      <c r="C326" t="s">
        <v>435</v>
      </c>
      <c r="D326" t="s">
        <v>1401</v>
      </c>
      <c r="E326" s="1">
        <v>2279</v>
      </c>
      <c r="F326" t="s">
        <v>490</v>
      </c>
      <c r="G326" t="s">
        <v>438</v>
      </c>
      <c r="H326" t="s">
        <v>449</v>
      </c>
      <c r="I326" t="s">
        <v>439</v>
      </c>
      <c r="J326" t="s">
        <v>387</v>
      </c>
    </row>
    <row r="327" spans="1:10">
      <c r="A327" t="s">
        <v>1402</v>
      </c>
      <c r="B327" t="s">
        <v>1403</v>
      </c>
      <c r="C327" t="s">
        <v>435</v>
      </c>
      <c r="D327" t="s">
        <v>1404</v>
      </c>
      <c r="E327" s="1">
        <v>2279</v>
      </c>
      <c r="F327" t="s">
        <v>490</v>
      </c>
      <c r="G327" t="s">
        <v>438</v>
      </c>
      <c r="H327" t="s">
        <v>385</v>
      </c>
      <c r="I327" t="s">
        <v>439</v>
      </c>
      <c r="J327" t="s">
        <v>387</v>
      </c>
    </row>
    <row r="328" spans="1:10">
      <c r="A328" t="s">
        <v>1405</v>
      </c>
      <c r="B328" t="s">
        <v>1406</v>
      </c>
      <c r="C328" t="s">
        <v>435</v>
      </c>
      <c r="D328" t="s">
        <v>1407</v>
      </c>
      <c r="E328" s="1">
        <v>3364</v>
      </c>
      <c r="F328" t="s">
        <v>490</v>
      </c>
      <c r="G328" t="s">
        <v>438</v>
      </c>
      <c r="H328" t="s">
        <v>385</v>
      </c>
      <c r="I328" t="s">
        <v>439</v>
      </c>
      <c r="J328" t="s">
        <v>387</v>
      </c>
    </row>
    <row r="329" spans="1:10">
      <c r="A329" t="s">
        <v>1408</v>
      </c>
      <c r="B329" t="s">
        <v>1409</v>
      </c>
      <c r="C329" t="s">
        <v>1410</v>
      </c>
      <c r="D329" t="s">
        <v>795</v>
      </c>
      <c r="E329" s="1">
        <v>45404</v>
      </c>
      <c r="F329" t="s">
        <v>839</v>
      </c>
      <c r="G329" t="s">
        <v>415</v>
      </c>
      <c r="H329" t="s">
        <v>459</v>
      </c>
      <c r="I329" t="s">
        <v>460</v>
      </c>
      <c r="J329" t="s">
        <v>1411</v>
      </c>
    </row>
    <row r="330" spans="1:10">
      <c r="A330" t="s">
        <v>1412</v>
      </c>
      <c r="B330" t="s">
        <v>1413</v>
      </c>
      <c r="C330" t="s">
        <v>1414</v>
      </c>
      <c r="D330" t="s">
        <v>1415</v>
      </c>
      <c r="E330" s="1">
        <v>24451</v>
      </c>
      <c r="F330" t="s">
        <v>839</v>
      </c>
      <c r="G330" t="s">
        <v>415</v>
      </c>
      <c r="H330" t="s">
        <v>459</v>
      </c>
      <c r="I330" t="s">
        <v>408</v>
      </c>
      <c r="J330" t="s">
        <v>1411</v>
      </c>
    </row>
    <row r="331" spans="1:10">
      <c r="A331" t="s">
        <v>1416</v>
      </c>
      <c r="B331" t="s">
        <v>1417</v>
      </c>
      <c r="C331" t="s">
        <v>581</v>
      </c>
      <c r="D331" t="s">
        <v>1418</v>
      </c>
      <c r="E331" s="1">
        <v>25</v>
      </c>
      <c r="F331" t="s">
        <v>583</v>
      </c>
      <c r="G331" t="s">
        <v>584</v>
      </c>
      <c r="H331" t="s">
        <v>385</v>
      </c>
      <c r="I331" t="s">
        <v>439</v>
      </c>
      <c r="J331" t="s">
        <v>387</v>
      </c>
    </row>
    <row r="332" spans="1:10">
      <c r="A332" t="s">
        <v>1419</v>
      </c>
      <c r="B332" t="s">
        <v>782</v>
      </c>
      <c r="C332" t="s">
        <v>435</v>
      </c>
      <c r="D332" t="s">
        <v>1420</v>
      </c>
      <c r="E332" s="1">
        <v>1525</v>
      </c>
      <c r="F332" t="s">
        <v>437</v>
      </c>
      <c r="G332" t="s">
        <v>438</v>
      </c>
      <c r="H332" t="s">
        <v>385</v>
      </c>
      <c r="I332" t="s">
        <v>439</v>
      </c>
      <c r="J332" t="s">
        <v>387</v>
      </c>
    </row>
    <row r="333" spans="1:10">
      <c r="A333" t="s">
        <v>1421</v>
      </c>
      <c r="B333" t="s">
        <v>1422</v>
      </c>
      <c r="C333" t="s">
        <v>538</v>
      </c>
      <c r="D333" t="s">
        <v>838</v>
      </c>
      <c r="E333" s="1">
        <v>5432</v>
      </c>
      <c r="F333" t="s">
        <v>383</v>
      </c>
      <c r="G333" t="s">
        <v>384</v>
      </c>
      <c r="H333" t="s">
        <v>385</v>
      </c>
      <c r="I333" t="s">
        <v>443</v>
      </c>
      <c r="J333" t="s">
        <v>387</v>
      </c>
    </row>
    <row r="334" spans="1:10">
      <c r="A334" t="s">
        <v>1423</v>
      </c>
      <c r="B334" t="s">
        <v>1424</v>
      </c>
      <c r="C334" t="s">
        <v>538</v>
      </c>
      <c r="D334" t="s">
        <v>464</v>
      </c>
      <c r="E334" s="1">
        <v>16447</v>
      </c>
      <c r="F334" t="s">
        <v>383</v>
      </c>
      <c r="G334" t="s">
        <v>384</v>
      </c>
      <c r="H334" t="s">
        <v>737</v>
      </c>
      <c r="I334" t="s">
        <v>439</v>
      </c>
      <c r="J334" t="s">
        <v>387</v>
      </c>
    </row>
    <row r="335" spans="1:10">
      <c r="A335" t="s">
        <v>1425</v>
      </c>
      <c r="B335" t="s">
        <v>984</v>
      </c>
      <c r="C335" t="s">
        <v>1426</v>
      </c>
      <c r="D335" t="s">
        <v>571</v>
      </c>
      <c r="E335" s="1">
        <v>13899</v>
      </c>
      <c r="F335" t="s">
        <v>425</v>
      </c>
      <c r="G335" t="s">
        <v>384</v>
      </c>
      <c r="H335" t="s">
        <v>459</v>
      </c>
      <c r="I335" t="s">
        <v>408</v>
      </c>
      <c r="J335" t="s">
        <v>387</v>
      </c>
    </row>
    <row r="336" spans="1:10">
      <c r="A336" t="s">
        <v>1427</v>
      </c>
      <c r="B336" t="s">
        <v>814</v>
      </c>
      <c r="C336" t="s">
        <v>1428</v>
      </c>
      <c r="D336" t="s">
        <v>1429</v>
      </c>
      <c r="E336" s="1">
        <v>584</v>
      </c>
      <c r="F336" t="s">
        <v>425</v>
      </c>
      <c r="G336" t="s">
        <v>384</v>
      </c>
      <c r="H336" t="s">
        <v>459</v>
      </c>
      <c r="I336" t="s">
        <v>460</v>
      </c>
      <c r="J336" t="s">
        <v>387</v>
      </c>
    </row>
    <row r="337" spans="1:10">
      <c r="A337" t="s">
        <v>1430</v>
      </c>
      <c r="B337" t="s">
        <v>1431</v>
      </c>
      <c r="C337" t="s">
        <v>1428</v>
      </c>
      <c r="D337" t="s">
        <v>1432</v>
      </c>
      <c r="E337" s="1">
        <v>164</v>
      </c>
      <c r="F337" t="s">
        <v>425</v>
      </c>
      <c r="G337" t="s">
        <v>384</v>
      </c>
      <c r="H337" t="s">
        <v>449</v>
      </c>
      <c r="I337" t="s">
        <v>439</v>
      </c>
      <c r="J337" t="s">
        <v>387</v>
      </c>
    </row>
    <row r="338" spans="1:10">
      <c r="A338" t="s">
        <v>1433</v>
      </c>
      <c r="B338" t="s">
        <v>1434</v>
      </c>
      <c r="C338" t="s">
        <v>1428</v>
      </c>
      <c r="D338" t="s">
        <v>1435</v>
      </c>
      <c r="E338" s="1">
        <v>588</v>
      </c>
      <c r="F338" t="s">
        <v>425</v>
      </c>
      <c r="G338" t="s">
        <v>384</v>
      </c>
      <c r="H338" t="s">
        <v>385</v>
      </c>
      <c r="I338" t="s">
        <v>439</v>
      </c>
      <c r="J338" t="s">
        <v>387</v>
      </c>
    </row>
    <row r="339" spans="1:10">
      <c r="A339" t="s">
        <v>1436</v>
      </c>
      <c r="B339" t="s">
        <v>492</v>
      </c>
      <c r="C339" t="s">
        <v>1428</v>
      </c>
      <c r="D339" t="s">
        <v>498</v>
      </c>
      <c r="E339" s="1">
        <v>12757</v>
      </c>
      <c r="F339" t="s">
        <v>425</v>
      </c>
      <c r="G339" t="s">
        <v>384</v>
      </c>
      <c r="H339" t="s">
        <v>449</v>
      </c>
      <c r="I339" t="s">
        <v>439</v>
      </c>
      <c r="J339" t="s">
        <v>387</v>
      </c>
    </row>
    <row r="340" spans="1:10">
      <c r="A340" t="s">
        <v>1437</v>
      </c>
      <c r="B340" t="s">
        <v>1438</v>
      </c>
      <c r="C340" t="s">
        <v>1439</v>
      </c>
      <c r="D340" t="s">
        <v>931</v>
      </c>
      <c r="E340" s="1">
        <v>8631</v>
      </c>
      <c r="F340" t="s">
        <v>425</v>
      </c>
      <c r="G340" t="s">
        <v>384</v>
      </c>
      <c r="H340" t="s">
        <v>459</v>
      </c>
      <c r="I340" t="s">
        <v>1440</v>
      </c>
      <c r="J340" t="s">
        <v>1123</v>
      </c>
    </row>
    <row r="341" spans="1:10">
      <c r="A341" t="s">
        <v>1441</v>
      </c>
      <c r="B341" t="s">
        <v>1442</v>
      </c>
      <c r="C341" t="s">
        <v>1443</v>
      </c>
      <c r="D341" t="s">
        <v>1444</v>
      </c>
      <c r="E341" s="1">
        <v>450</v>
      </c>
      <c r="F341" t="s">
        <v>826</v>
      </c>
      <c r="G341" t="s">
        <v>384</v>
      </c>
      <c r="H341" t="s">
        <v>385</v>
      </c>
      <c r="I341" t="s">
        <v>439</v>
      </c>
      <c r="J341" t="s">
        <v>387</v>
      </c>
    </row>
    <row r="342" spans="1:10">
      <c r="A342" t="s">
        <v>1445</v>
      </c>
      <c r="B342" t="s">
        <v>1446</v>
      </c>
      <c r="C342" t="s">
        <v>1443</v>
      </c>
      <c r="D342" t="s">
        <v>1447</v>
      </c>
      <c r="E342" s="1">
        <v>343</v>
      </c>
      <c r="F342" t="s">
        <v>826</v>
      </c>
      <c r="G342" t="s">
        <v>384</v>
      </c>
      <c r="H342" t="s">
        <v>459</v>
      </c>
      <c r="I342" t="s">
        <v>460</v>
      </c>
      <c r="J342" t="s">
        <v>387</v>
      </c>
    </row>
    <row r="343" spans="1:10">
      <c r="A343" t="s">
        <v>1448</v>
      </c>
      <c r="B343" t="s">
        <v>1449</v>
      </c>
      <c r="C343" t="s">
        <v>1443</v>
      </c>
      <c r="D343" t="s">
        <v>1450</v>
      </c>
      <c r="E343" s="1">
        <v>260</v>
      </c>
      <c r="F343" t="s">
        <v>826</v>
      </c>
      <c r="G343" t="s">
        <v>384</v>
      </c>
      <c r="H343" t="s">
        <v>459</v>
      </c>
      <c r="I343" t="s">
        <v>460</v>
      </c>
      <c r="J343" t="s">
        <v>387</v>
      </c>
    </row>
    <row r="344" spans="1:10">
      <c r="A344" t="s">
        <v>1451</v>
      </c>
      <c r="B344" t="s">
        <v>1452</v>
      </c>
      <c r="C344" t="s">
        <v>1443</v>
      </c>
      <c r="D344" t="s">
        <v>1453</v>
      </c>
      <c r="E344" s="1">
        <v>260</v>
      </c>
      <c r="F344" t="s">
        <v>826</v>
      </c>
      <c r="G344" t="s">
        <v>384</v>
      </c>
      <c r="H344" t="s">
        <v>459</v>
      </c>
      <c r="I344" t="s">
        <v>460</v>
      </c>
      <c r="J344" t="s">
        <v>387</v>
      </c>
    </row>
    <row r="345" spans="1:10">
      <c r="A345" t="s">
        <v>1454</v>
      </c>
      <c r="B345" t="s">
        <v>1455</v>
      </c>
      <c r="C345" t="s">
        <v>897</v>
      </c>
      <c r="D345" t="s">
        <v>1456</v>
      </c>
      <c r="E345" s="1">
        <v>5604</v>
      </c>
      <c r="F345" t="s">
        <v>383</v>
      </c>
      <c r="G345" t="s">
        <v>384</v>
      </c>
      <c r="H345" t="s">
        <v>459</v>
      </c>
      <c r="I345" t="s">
        <v>460</v>
      </c>
      <c r="J345" t="s">
        <v>387</v>
      </c>
    </row>
    <row r="346" spans="1:10">
      <c r="A346" t="s">
        <v>1457</v>
      </c>
      <c r="B346" t="s">
        <v>1458</v>
      </c>
      <c r="C346" t="s">
        <v>897</v>
      </c>
      <c r="D346" t="s">
        <v>1459</v>
      </c>
      <c r="E346" s="1">
        <v>6513</v>
      </c>
      <c r="F346" t="s">
        <v>383</v>
      </c>
      <c r="G346" t="s">
        <v>384</v>
      </c>
      <c r="H346" t="s">
        <v>459</v>
      </c>
      <c r="I346" t="s">
        <v>460</v>
      </c>
      <c r="J346" t="s">
        <v>387</v>
      </c>
    </row>
    <row r="347" spans="1:10">
      <c r="A347" t="s">
        <v>1460</v>
      </c>
      <c r="B347" t="s">
        <v>1461</v>
      </c>
      <c r="C347" t="s">
        <v>897</v>
      </c>
      <c r="D347" t="s">
        <v>816</v>
      </c>
      <c r="E347" s="1">
        <v>14367</v>
      </c>
      <c r="F347" t="s">
        <v>383</v>
      </c>
      <c r="G347" t="s">
        <v>384</v>
      </c>
      <c r="H347" t="s">
        <v>459</v>
      </c>
      <c r="I347" t="s">
        <v>460</v>
      </c>
      <c r="J347" t="s">
        <v>387</v>
      </c>
    </row>
    <row r="348" spans="1:10">
      <c r="A348" t="s">
        <v>1462</v>
      </c>
      <c r="B348" t="s">
        <v>1235</v>
      </c>
      <c r="C348" t="s">
        <v>1463</v>
      </c>
      <c r="D348" t="s">
        <v>1464</v>
      </c>
      <c r="E348" s="1">
        <v>3268</v>
      </c>
      <c r="F348" t="s">
        <v>425</v>
      </c>
      <c r="G348" t="s">
        <v>384</v>
      </c>
      <c r="H348" t="s">
        <v>459</v>
      </c>
      <c r="I348" t="s">
        <v>460</v>
      </c>
      <c r="J348" t="s">
        <v>387</v>
      </c>
    </row>
    <row r="349" spans="1:10">
      <c r="A349" t="s">
        <v>1465</v>
      </c>
      <c r="B349" t="s">
        <v>1466</v>
      </c>
      <c r="C349" t="s">
        <v>1467</v>
      </c>
      <c r="D349" t="s">
        <v>957</v>
      </c>
      <c r="E349" s="1">
        <v>8146</v>
      </c>
      <c r="F349" t="s">
        <v>425</v>
      </c>
      <c r="G349" t="s">
        <v>384</v>
      </c>
      <c r="H349" t="s">
        <v>449</v>
      </c>
      <c r="I349" t="s">
        <v>439</v>
      </c>
      <c r="J349" t="s">
        <v>387</v>
      </c>
    </row>
    <row r="350" spans="1:10">
      <c r="A350" t="s">
        <v>1468</v>
      </c>
      <c r="B350" t="s">
        <v>1469</v>
      </c>
      <c r="C350" t="s">
        <v>1470</v>
      </c>
      <c r="D350" t="s">
        <v>1471</v>
      </c>
      <c r="E350" s="1">
        <v>10737</v>
      </c>
      <c r="F350" t="s">
        <v>425</v>
      </c>
      <c r="G350" t="s">
        <v>384</v>
      </c>
      <c r="H350" t="s">
        <v>459</v>
      </c>
      <c r="I350" t="s">
        <v>460</v>
      </c>
      <c r="J350" t="s">
        <v>387</v>
      </c>
    </row>
    <row r="351" spans="1:10">
      <c r="A351" t="s">
        <v>1472</v>
      </c>
      <c r="B351" t="s">
        <v>1473</v>
      </c>
      <c r="C351" t="s">
        <v>538</v>
      </c>
      <c r="D351" t="s">
        <v>1474</v>
      </c>
      <c r="E351" s="1">
        <v>18620</v>
      </c>
      <c r="F351" t="s">
        <v>383</v>
      </c>
      <c r="G351" t="s">
        <v>384</v>
      </c>
      <c r="H351" t="s">
        <v>459</v>
      </c>
      <c r="I351" t="s">
        <v>460</v>
      </c>
      <c r="J351" t="s">
        <v>1475</v>
      </c>
    </row>
    <row r="352" spans="1:10">
      <c r="A352" t="s">
        <v>1476</v>
      </c>
      <c r="B352" t="s">
        <v>1477</v>
      </c>
      <c r="C352" t="s">
        <v>505</v>
      </c>
      <c r="D352" t="s">
        <v>1478</v>
      </c>
      <c r="E352" s="1">
        <v>160</v>
      </c>
      <c r="F352" t="s">
        <v>437</v>
      </c>
      <c r="G352" t="s">
        <v>438</v>
      </c>
      <c r="H352" t="s">
        <v>499</v>
      </c>
      <c r="I352" t="s">
        <v>439</v>
      </c>
      <c r="J352" t="s">
        <v>387</v>
      </c>
    </row>
    <row r="353" spans="1:10">
      <c r="A353" t="s">
        <v>1479</v>
      </c>
      <c r="B353" t="s">
        <v>1480</v>
      </c>
      <c r="C353" t="s">
        <v>1481</v>
      </c>
      <c r="D353" t="s">
        <v>464</v>
      </c>
      <c r="E353" s="1">
        <v>145</v>
      </c>
      <c r="F353" t="s">
        <v>383</v>
      </c>
      <c r="G353" t="s">
        <v>384</v>
      </c>
      <c r="H353" t="s">
        <v>385</v>
      </c>
      <c r="I353" t="s">
        <v>408</v>
      </c>
      <c r="J353" t="s">
        <v>387</v>
      </c>
    </row>
    <row r="354" spans="1:10">
      <c r="A354" t="s">
        <v>1482</v>
      </c>
      <c r="B354" t="s">
        <v>1483</v>
      </c>
      <c r="C354" t="s">
        <v>1481</v>
      </c>
      <c r="D354" t="s">
        <v>1484</v>
      </c>
      <c r="E354" s="1">
        <v>24</v>
      </c>
      <c r="F354" t="s">
        <v>392</v>
      </c>
      <c r="G354" t="s">
        <v>384</v>
      </c>
      <c r="H354" t="s">
        <v>385</v>
      </c>
      <c r="I354" t="s">
        <v>408</v>
      </c>
      <c r="J354" t="s">
        <v>387</v>
      </c>
    </row>
    <row r="355" spans="1:10">
      <c r="A355" t="s">
        <v>1485</v>
      </c>
      <c r="B355" t="s">
        <v>1486</v>
      </c>
      <c r="C355" t="s">
        <v>1481</v>
      </c>
      <c r="D355" t="s">
        <v>429</v>
      </c>
      <c r="E355" s="1">
        <v>54</v>
      </c>
      <c r="F355" t="s">
        <v>392</v>
      </c>
      <c r="G355" t="s">
        <v>384</v>
      </c>
      <c r="H355" t="s">
        <v>385</v>
      </c>
      <c r="I355" t="s">
        <v>408</v>
      </c>
      <c r="J355" t="s">
        <v>387</v>
      </c>
    </row>
    <row r="356" spans="1:10">
      <c r="A356" t="s">
        <v>1487</v>
      </c>
      <c r="B356" t="s">
        <v>1488</v>
      </c>
      <c r="C356" t="s">
        <v>1481</v>
      </c>
      <c r="D356" t="s">
        <v>424</v>
      </c>
      <c r="E356" s="1">
        <v>48</v>
      </c>
      <c r="F356" t="s">
        <v>425</v>
      </c>
      <c r="G356" t="s">
        <v>384</v>
      </c>
      <c r="H356" t="s">
        <v>385</v>
      </c>
      <c r="I356" t="s">
        <v>408</v>
      </c>
      <c r="J356" t="s">
        <v>387</v>
      </c>
    </row>
    <row r="357" spans="1:10">
      <c r="A357" t="s">
        <v>1489</v>
      </c>
      <c r="B357" t="s">
        <v>1490</v>
      </c>
      <c r="C357" t="s">
        <v>1481</v>
      </c>
      <c r="D357" t="s">
        <v>1491</v>
      </c>
      <c r="E357" s="1">
        <v>49</v>
      </c>
      <c r="F357" t="s">
        <v>826</v>
      </c>
      <c r="G357" t="s">
        <v>384</v>
      </c>
      <c r="H357" t="s">
        <v>385</v>
      </c>
      <c r="I357" t="s">
        <v>408</v>
      </c>
      <c r="J357" t="s">
        <v>387</v>
      </c>
    </row>
    <row r="358" spans="1:10">
      <c r="A358" t="s">
        <v>1492</v>
      </c>
      <c r="B358" t="s">
        <v>1493</v>
      </c>
      <c r="C358" t="s">
        <v>1481</v>
      </c>
      <c r="D358" t="s">
        <v>1494</v>
      </c>
      <c r="E358" s="1">
        <v>46</v>
      </c>
      <c r="F358" t="s">
        <v>534</v>
      </c>
      <c r="G358" t="s">
        <v>384</v>
      </c>
      <c r="H358" t="s">
        <v>385</v>
      </c>
      <c r="I358" t="s">
        <v>408</v>
      </c>
      <c r="J358" t="s">
        <v>387</v>
      </c>
    </row>
    <row r="359" spans="1:10">
      <c r="A359" t="s">
        <v>1495</v>
      </c>
      <c r="B359" t="s">
        <v>1496</v>
      </c>
      <c r="C359" t="s">
        <v>864</v>
      </c>
      <c r="D359" t="s">
        <v>898</v>
      </c>
      <c r="E359" s="1">
        <v>90</v>
      </c>
      <c r="F359" t="s">
        <v>469</v>
      </c>
      <c r="G359" t="s">
        <v>415</v>
      </c>
      <c r="H359" t="s">
        <v>459</v>
      </c>
      <c r="I359" t="s">
        <v>460</v>
      </c>
      <c r="J359" t="s">
        <v>387</v>
      </c>
    </row>
    <row r="360" spans="1:10">
      <c r="A360" t="s">
        <v>1497</v>
      </c>
      <c r="B360" t="s">
        <v>496</v>
      </c>
      <c r="C360" t="s">
        <v>1498</v>
      </c>
      <c r="D360" t="s">
        <v>1499</v>
      </c>
      <c r="E360" s="1">
        <v>25</v>
      </c>
      <c r="F360" t="s">
        <v>437</v>
      </c>
      <c r="G360" t="s">
        <v>438</v>
      </c>
      <c r="H360" t="s">
        <v>385</v>
      </c>
      <c r="I360" t="s">
        <v>439</v>
      </c>
      <c r="J360" t="s">
        <v>387</v>
      </c>
    </row>
    <row r="361" spans="1:10">
      <c r="A361" t="s">
        <v>1500</v>
      </c>
      <c r="B361" t="s">
        <v>1094</v>
      </c>
      <c r="C361" t="s">
        <v>1501</v>
      </c>
      <c r="D361" t="s">
        <v>464</v>
      </c>
      <c r="E361" s="1">
        <v>10</v>
      </c>
      <c r="F361" t="s">
        <v>469</v>
      </c>
      <c r="G361" t="s">
        <v>415</v>
      </c>
      <c r="H361" t="s">
        <v>385</v>
      </c>
      <c r="I361" t="s">
        <v>443</v>
      </c>
      <c r="J361" t="s">
        <v>387</v>
      </c>
    </row>
    <row r="362" spans="1:10">
      <c r="A362" t="s">
        <v>1502</v>
      </c>
      <c r="B362" t="s">
        <v>1094</v>
      </c>
      <c r="C362" t="s">
        <v>864</v>
      </c>
      <c r="D362" t="s">
        <v>1503</v>
      </c>
      <c r="E362" s="1">
        <v>70</v>
      </c>
      <c r="F362" t="s">
        <v>469</v>
      </c>
      <c r="G362" t="s">
        <v>415</v>
      </c>
      <c r="H362" t="s">
        <v>385</v>
      </c>
      <c r="I362" t="s">
        <v>439</v>
      </c>
      <c r="J362" t="s">
        <v>387</v>
      </c>
    </row>
    <row r="363" spans="1:10">
      <c r="A363" t="s">
        <v>1504</v>
      </c>
      <c r="B363" t="s">
        <v>935</v>
      </c>
      <c r="C363" t="s">
        <v>505</v>
      </c>
      <c r="D363" t="s">
        <v>1505</v>
      </c>
      <c r="E363" s="1">
        <v>160</v>
      </c>
      <c r="F363" t="s">
        <v>437</v>
      </c>
      <c r="G363" t="s">
        <v>438</v>
      </c>
      <c r="H363" t="s">
        <v>385</v>
      </c>
      <c r="I363" t="s">
        <v>439</v>
      </c>
      <c r="J363" t="s">
        <v>387</v>
      </c>
    </row>
    <row r="364" spans="1:10">
      <c r="A364" t="s">
        <v>1506</v>
      </c>
      <c r="B364" t="s">
        <v>1507</v>
      </c>
      <c r="C364" t="s">
        <v>1508</v>
      </c>
      <c r="D364" t="s">
        <v>1505</v>
      </c>
      <c r="E364" s="1">
        <v>70</v>
      </c>
      <c r="F364" t="s">
        <v>437</v>
      </c>
      <c r="G364" t="s">
        <v>438</v>
      </c>
      <c r="H364" t="s">
        <v>499</v>
      </c>
      <c r="I364" t="s">
        <v>439</v>
      </c>
      <c r="J364" t="s">
        <v>387</v>
      </c>
    </row>
    <row r="365" spans="1:10">
      <c r="A365" t="s">
        <v>1509</v>
      </c>
      <c r="B365" t="s">
        <v>1510</v>
      </c>
      <c r="C365" t="s">
        <v>505</v>
      </c>
      <c r="D365" t="s">
        <v>1511</v>
      </c>
      <c r="E365" s="1">
        <v>264</v>
      </c>
      <c r="F365" t="s">
        <v>437</v>
      </c>
      <c r="G365" t="s">
        <v>438</v>
      </c>
      <c r="H365" t="s">
        <v>385</v>
      </c>
      <c r="I365" t="s">
        <v>439</v>
      </c>
      <c r="J365" t="s">
        <v>387</v>
      </c>
    </row>
    <row r="366" spans="1:10">
      <c r="A366" t="s">
        <v>1512</v>
      </c>
      <c r="B366" t="s">
        <v>1513</v>
      </c>
      <c r="C366" t="s">
        <v>505</v>
      </c>
      <c r="D366" t="s">
        <v>1514</v>
      </c>
      <c r="E366" s="1">
        <v>264</v>
      </c>
      <c r="F366" t="s">
        <v>437</v>
      </c>
      <c r="G366" t="s">
        <v>438</v>
      </c>
      <c r="H366" t="s">
        <v>385</v>
      </c>
      <c r="I366" t="s">
        <v>439</v>
      </c>
      <c r="J366" t="s">
        <v>387</v>
      </c>
    </row>
    <row r="367" spans="1:10">
      <c r="A367" t="s">
        <v>1515</v>
      </c>
      <c r="B367" t="s">
        <v>1516</v>
      </c>
      <c r="C367" t="s">
        <v>505</v>
      </c>
      <c r="D367" t="s">
        <v>472</v>
      </c>
      <c r="E367" s="1">
        <v>160</v>
      </c>
      <c r="F367" t="s">
        <v>437</v>
      </c>
      <c r="G367" t="s">
        <v>438</v>
      </c>
      <c r="H367" t="s">
        <v>385</v>
      </c>
      <c r="I367" t="s">
        <v>439</v>
      </c>
      <c r="J367" t="s">
        <v>387</v>
      </c>
    </row>
    <row r="368" spans="1:10">
      <c r="A368" t="s">
        <v>1517</v>
      </c>
      <c r="B368" t="s">
        <v>1518</v>
      </c>
      <c r="C368" t="s">
        <v>505</v>
      </c>
      <c r="D368" t="s">
        <v>791</v>
      </c>
      <c r="E368" s="1">
        <v>160</v>
      </c>
      <c r="F368" t="s">
        <v>437</v>
      </c>
      <c r="G368" t="s">
        <v>438</v>
      </c>
      <c r="H368" t="s">
        <v>385</v>
      </c>
      <c r="I368" t="s">
        <v>439</v>
      </c>
      <c r="J368" t="s">
        <v>387</v>
      </c>
    </row>
    <row r="369" spans="1:10">
      <c r="A369" t="s">
        <v>1519</v>
      </c>
      <c r="B369" t="s">
        <v>1164</v>
      </c>
      <c r="C369" t="s">
        <v>505</v>
      </c>
      <c r="D369" t="s">
        <v>1520</v>
      </c>
      <c r="E369" s="1">
        <v>160</v>
      </c>
      <c r="F369" t="s">
        <v>437</v>
      </c>
      <c r="G369" t="s">
        <v>438</v>
      </c>
      <c r="H369" t="s">
        <v>499</v>
      </c>
      <c r="I369" t="s">
        <v>439</v>
      </c>
      <c r="J369" t="s">
        <v>387</v>
      </c>
    </row>
    <row r="370" spans="1:10">
      <c r="A370" t="s">
        <v>1521</v>
      </c>
      <c r="B370" t="s">
        <v>1522</v>
      </c>
      <c r="C370" t="s">
        <v>505</v>
      </c>
      <c r="D370" t="s">
        <v>1523</v>
      </c>
      <c r="E370" s="1">
        <v>103</v>
      </c>
      <c r="F370" t="s">
        <v>437</v>
      </c>
      <c r="G370" t="s">
        <v>438</v>
      </c>
      <c r="H370" t="s">
        <v>385</v>
      </c>
      <c r="I370" t="s">
        <v>439</v>
      </c>
      <c r="J370" t="s">
        <v>387</v>
      </c>
    </row>
    <row r="371" spans="1:10">
      <c r="A371" t="s">
        <v>1524</v>
      </c>
      <c r="B371" t="s">
        <v>467</v>
      </c>
      <c r="C371" t="s">
        <v>505</v>
      </c>
      <c r="D371" t="s">
        <v>1525</v>
      </c>
      <c r="E371" s="1">
        <v>103</v>
      </c>
      <c r="F371" t="s">
        <v>437</v>
      </c>
      <c r="G371" t="s">
        <v>438</v>
      </c>
      <c r="H371" t="s">
        <v>385</v>
      </c>
      <c r="I371" t="s">
        <v>439</v>
      </c>
      <c r="J371" t="s">
        <v>387</v>
      </c>
    </row>
    <row r="372" spans="1:10">
      <c r="A372" t="s">
        <v>1526</v>
      </c>
      <c r="B372" t="s">
        <v>702</v>
      </c>
      <c r="C372" t="s">
        <v>505</v>
      </c>
      <c r="D372" t="s">
        <v>1527</v>
      </c>
      <c r="E372" s="1">
        <v>103</v>
      </c>
      <c r="F372" t="s">
        <v>437</v>
      </c>
      <c r="G372" t="s">
        <v>438</v>
      </c>
      <c r="H372" t="s">
        <v>385</v>
      </c>
      <c r="I372" t="s">
        <v>439</v>
      </c>
      <c r="J372" t="s">
        <v>387</v>
      </c>
    </row>
    <row r="373" spans="1:10">
      <c r="A373" t="s">
        <v>1528</v>
      </c>
      <c r="B373" t="s">
        <v>782</v>
      </c>
      <c r="C373" t="s">
        <v>505</v>
      </c>
      <c r="D373" t="s">
        <v>1529</v>
      </c>
      <c r="E373" s="1">
        <v>103</v>
      </c>
      <c r="F373" t="s">
        <v>437</v>
      </c>
      <c r="G373" t="s">
        <v>438</v>
      </c>
      <c r="H373" t="s">
        <v>385</v>
      </c>
      <c r="I373" t="s">
        <v>439</v>
      </c>
      <c r="J373" t="s">
        <v>387</v>
      </c>
    </row>
    <row r="374" spans="1:10">
      <c r="A374" t="s">
        <v>1530</v>
      </c>
      <c r="B374" t="s">
        <v>1531</v>
      </c>
      <c r="C374" t="s">
        <v>505</v>
      </c>
      <c r="D374" t="s">
        <v>1532</v>
      </c>
      <c r="E374" s="1">
        <v>103</v>
      </c>
      <c r="F374" t="s">
        <v>437</v>
      </c>
      <c r="G374" t="s">
        <v>438</v>
      </c>
      <c r="H374" t="s">
        <v>385</v>
      </c>
      <c r="I374" t="s">
        <v>439</v>
      </c>
      <c r="J374" t="s">
        <v>387</v>
      </c>
    </row>
    <row r="375" spans="1:10">
      <c r="A375" t="s">
        <v>1533</v>
      </c>
      <c r="B375" t="s">
        <v>1200</v>
      </c>
      <c r="C375" t="s">
        <v>505</v>
      </c>
      <c r="D375" t="s">
        <v>1534</v>
      </c>
      <c r="E375" s="1">
        <v>103</v>
      </c>
      <c r="F375" t="s">
        <v>437</v>
      </c>
      <c r="G375" t="s">
        <v>438</v>
      </c>
      <c r="H375" t="s">
        <v>385</v>
      </c>
      <c r="I375" t="s">
        <v>439</v>
      </c>
      <c r="J375" t="s">
        <v>387</v>
      </c>
    </row>
    <row r="376" spans="1:10">
      <c r="A376" t="s">
        <v>1535</v>
      </c>
      <c r="B376" t="s">
        <v>1536</v>
      </c>
      <c r="C376" t="s">
        <v>787</v>
      </c>
      <c r="D376" t="s">
        <v>1537</v>
      </c>
      <c r="E376" s="1">
        <v>139</v>
      </c>
      <c r="F376" t="s">
        <v>437</v>
      </c>
      <c r="G376" t="s">
        <v>438</v>
      </c>
      <c r="H376" t="s">
        <v>499</v>
      </c>
      <c r="I376" t="s">
        <v>439</v>
      </c>
      <c r="J376" t="s">
        <v>387</v>
      </c>
    </row>
    <row r="377" spans="1:10">
      <c r="A377" t="s">
        <v>1538</v>
      </c>
      <c r="B377" t="s">
        <v>841</v>
      </c>
      <c r="C377" t="s">
        <v>602</v>
      </c>
      <c r="D377" t="s">
        <v>640</v>
      </c>
      <c r="E377" s="1">
        <v>568</v>
      </c>
      <c r="F377" t="s">
        <v>465</v>
      </c>
      <c r="G377" t="s">
        <v>438</v>
      </c>
      <c r="H377" t="s">
        <v>385</v>
      </c>
      <c r="I377" t="s">
        <v>439</v>
      </c>
      <c r="J377" t="s">
        <v>387</v>
      </c>
    </row>
    <row r="378" spans="1:10">
      <c r="A378" t="s">
        <v>1539</v>
      </c>
      <c r="B378" t="s">
        <v>1540</v>
      </c>
      <c r="C378" t="s">
        <v>602</v>
      </c>
      <c r="D378" t="s">
        <v>1541</v>
      </c>
      <c r="E378" s="1">
        <v>568</v>
      </c>
      <c r="F378" t="s">
        <v>465</v>
      </c>
      <c r="G378" t="s">
        <v>438</v>
      </c>
      <c r="H378" t="s">
        <v>459</v>
      </c>
      <c r="I378" t="s">
        <v>460</v>
      </c>
      <c r="J378" t="s">
        <v>387</v>
      </c>
    </row>
    <row r="379" spans="1:10">
      <c r="A379" t="s">
        <v>1542</v>
      </c>
      <c r="B379" t="s">
        <v>1543</v>
      </c>
      <c r="C379" t="s">
        <v>616</v>
      </c>
      <c r="D379" t="s">
        <v>1544</v>
      </c>
      <c r="E379" s="1">
        <v>147</v>
      </c>
      <c r="F379" t="s">
        <v>613</v>
      </c>
      <c r="G379" t="s">
        <v>438</v>
      </c>
      <c r="H379" t="s">
        <v>459</v>
      </c>
      <c r="I379" t="s">
        <v>460</v>
      </c>
      <c r="J379" t="s">
        <v>387</v>
      </c>
    </row>
    <row r="380" spans="1:10">
      <c r="A380" t="s">
        <v>1545</v>
      </c>
      <c r="B380" t="s">
        <v>1546</v>
      </c>
      <c r="C380" t="s">
        <v>616</v>
      </c>
      <c r="D380" t="s">
        <v>1547</v>
      </c>
      <c r="E380" s="1">
        <v>97</v>
      </c>
      <c r="F380" t="s">
        <v>613</v>
      </c>
      <c r="G380" t="s">
        <v>438</v>
      </c>
      <c r="H380" t="s">
        <v>459</v>
      </c>
      <c r="I380" t="s">
        <v>460</v>
      </c>
      <c r="J380" t="s">
        <v>387</v>
      </c>
    </row>
    <row r="381" spans="1:10">
      <c r="A381" t="s">
        <v>1548</v>
      </c>
      <c r="B381" t="s">
        <v>1549</v>
      </c>
      <c r="C381" t="s">
        <v>616</v>
      </c>
      <c r="D381" t="s">
        <v>1550</v>
      </c>
      <c r="E381" s="1">
        <v>97</v>
      </c>
      <c r="F381" t="s">
        <v>613</v>
      </c>
      <c r="G381" t="s">
        <v>438</v>
      </c>
      <c r="H381" t="s">
        <v>459</v>
      </c>
      <c r="I381" t="s">
        <v>460</v>
      </c>
      <c r="J381" t="s">
        <v>387</v>
      </c>
    </row>
    <row r="382" spans="1:10">
      <c r="A382" t="s">
        <v>1551</v>
      </c>
      <c r="B382" t="s">
        <v>1552</v>
      </c>
      <c r="C382" t="s">
        <v>616</v>
      </c>
      <c r="D382" t="s">
        <v>1553</v>
      </c>
      <c r="E382" s="1">
        <v>97</v>
      </c>
      <c r="F382" t="s">
        <v>613</v>
      </c>
      <c r="G382" t="s">
        <v>438</v>
      </c>
      <c r="H382" t="s">
        <v>459</v>
      </c>
      <c r="I382" t="s">
        <v>460</v>
      </c>
      <c r="J382" t="s">
        <v>387</v>
      </c>
    </row>
    <row r="383" spans="1:10">
      <c r="A383" t="s">
        <v>1554</v>
      </c>
      <c r="B383" t="s">
        <v>1555</v>
      </c>
      <c r="C383" t="s">
        <v>1556</v>
      </c>
      <c r="D383" t="s">
        <v>692</v>
      </c>
      <c r="E383" s="1">
        <v>725</v>
      </c>
      <c r="F383" t="s">
        <v>406</v>
      </c>
      <c r="G383" t="s">
        <v>407</v>
      </c>
      <c r="H383" t="s">
        <v>385</v>
      </c>
      <c r="I383" t="s">
        <v>439</v>
      </c>
      <c r="J383" t="s">
        <v>387</v>
      </c>
    </row>
    <row r="384" spans="1:10">
      <c r="A384" t="s">
        <v>1557</v>
      </c>
      <c r="B384" t="s">
        <v>1045</v>
      </c>
      <c r="C384" t="s">
        <v>435</v>
      </c>
      <c r="D384" t="s">
        <v>1558</v>
      </c>
      <c r="E384" s="1">
        <v>2123</v>
      </c>
      <c r="F384" t="s">
        <v>490</v>
      </c>
      <c r="G384" t="s">
        <v>438</v>
      </c>
      <c r="H384" t="s">
        <v>385</v>
      </c>
      <c r="I384" t="s">
        <v>439</v>
      </c>
      <c r="J384" t="s">
        <v>387</v>
      </c>
    </row>
    <row r="385" spans="1:10">
      <c r="A385" t="s">
        <v>1559</v>
      </c>
      <c r="B385" t="s">
        <v>1560</v>
      </c>
      <c r="C385" t="s">
        <v>435</v>
      </c>
      <c r="D385" t="s">
        <v>1561</v>
      </c>
      <c r="E385" s="1">
        <v>2123</v>
      </c>
      <c r="F385" t="s">
        <v>490</v>
      </c>
      <c r="G385" t="s">
        <v>438</v>
      </c>
      <c r="H385" t="s">
        <v>385</v>
      </c>
      <c r="I385" t="s">
        <v>439</v>
      </c>
      <c r="J385" t="s">
        <v>387</v>
      </c>
    </row>
    <row r="386" spans="1:10">
      <c r="A386" t="s">
        <v>1562</v>
      </c>
      <c r="B386" t="s">
        <v>1235</v>
      </c>
      <c r="C386" t="s">
        <v>1563</v>
      </c>
      <c r="D386" t="s">
        <v>533</v>
      </c>
      <c r="E386" s="1">
        <v>1530</v>
      </c>
      <c r="F386" t="s">
        <v>483</v>
      </c>
      <c r="G386" t="s">
        <v>415</v>
      </c>
      <c r="H386" t="s">
        <v>459</v>
      </c>
      <c r="I386" t="s">
        <v>439</v>
      </c>
      <c r="J386" t="s">
        <v>387</v>
      </c>
    </row>
    <row r="387" spans="1:10">
      <c r="A387" t="s">
        <v>1564</v>
      </c>
      <c r="B387" t="s">
        <v>982</v>
      </c>
      <c r="C387" t="s">
        <v>1563</v>
      </c>
      <c r="D387" t="s">
        <v>1415</v>
      </c>
      <c r="E387" s="1">
        <v>1530</v>
      </c>
      <c r="F387" t="s">
        <v>483</v>
      </c>
      <c r="G387" t="s">
        <v>415</v>
      </c>
      <c r="H387" t="s">
        <v>459</v>
      </c>
      <c r="I387" t="s">
        <v>439</v>
      </c>
      <c r="J387" t="s">
        <v>387</v>
      </c>
    </row>
    <row r="388" spans="1:10">
      <c r="A388" t="s">
        <v>1565</v>
      </c>
      <c r="B388" t="s">
        <v>982</v>
      </c>
      <c r="C388" t="s">
        <v>1563</v>
      </c>
      <c r="D388" t="s">
        <v>1006</v>
      </c>
      <c r="E388" s="1">
        <v>720</v>
      </c>
      <c r="F388" t="s">
        <v>483</v>
      </c>
      <c r="G388" t="s">
        <v>415</v>
      </c>
      <c r="H388" t="s">
        <v>459</v>
      </c>
      <c r="I388" t="s">
        <v>460</v>
      </c>
      <c r="J388" t="s">
        <v>387</v>
      </c>
    </row>
    <row r="389" spans="1:10">
      <c r="A389" t="s">
        <v>1566</v>
      </c>
      <c r="B389" t="s">
        <v>1567</v>
      </c>
      <c r="C389" t="s">
        <v>1568</v>
      </c>
      <c r="D389" t="s">
        <v>494</v>
      </c>
      <c r="E389" s="1">
        <v>400</v>
      </c>
      <c r="F389" t="s">
        <v>437</v>
      </c>
      <c r="G389" t="s">
        <v>438</v>
      </c>
      <c r="H389" t="s">
        <v>449</v>
      </c>
      <c r="I389" t="s">
        <v>439</v>
      </c>
      <c r="J389" t="s">
        <v>387</v>
      </c>
    </row>
    <row r="390" spans="1:10">
      <c r="A390" t="s">
        <v>1569</v>
      </c>
      <c r="B390" t="s">
        <v>1315</v>
      </c>
      <c r="C390" t="s">
        <v>1570</v>
      </c>
      <c r="D390" t="s">
        <v>957</v>
      </c>
      <c r="E390" s="1">
        <v>30</v>
      </c>
      <c r="F390" t="s">
        <v>406</v>
      </c>
      <c r="G390" t="s">
        <v>407</v>
      </c>
      <c r="H390" t="s">
        <v>449</v>
      </c>
      <c r="I390" t="s">
        <v>439</v>
      </c>
      <c r="J390" t="s">
        <v>387</v>
      </c>
    </row>
    <row r="391" spans="1:10">
      <c r="A391" t="s">
        <v>1571</v>
      </c>
      <c r="B391" t="s">
        <v>1572</v>
      </c>
      <c r="C391" t="s">
        <v>1570</v>
      </c>
      <c r="D391" t="s">
        <v>975</v>
      </c>
      <c r="E391" s="1">
        <v>30</v>
      </c>
      <c r="F391" t="s">
        <v>613</v>
      </c>
      <c r="G391" t="s">
        <v>407</v>
      </c>
      <c r="H391" t="s">
        <v>385</v>
      </c>
      <c r="I391" t="s">
        <v>439</v>
      </c>
      <c r="J391" t="s">
        <v>387</v>
      </c>
    </row>
    <row r="392" spans="1:10">
      <c r="A392" t="s">
        <v>1573</v>
      </c>
      <c r="B392" t="s">
        <v>1574</v>
      </c>
      <c r="C392" t="s">
        <v>1575</v>
      </c>
      <c r="D392" t="s">
        <v>533</v>
      </c>
      <c r="E392" s="1">
        <v>477</v>
      </c>
      <c r="F392" t="s">
        <v>383</v>
      </c>
      <c r="G392" t="s">
        <v>384</v>
      </c>
      <c r="H392" t="s">
        <v>499</v>
      </c>
      <c r="I392" t="s">
        <v>439</v>
      </c>
      <c r="J392" t="s">
        <v>387</v>
      </c>
    </row>
    <row r="393" spans="1:10">
      <c r="A393" t="s">
        <v>1576</v>
      </c>
      <c r="B393" t="s">
        <v>1306</v>
      </c>
      <c r="C393" t="s">
        <v>939</v>
      </c>
      <c r="D393" t="s">
        <v>506</v>
      </c>
      <c r="E393" s="1">
        <v>9008</v>
      </c>
      <c r="F393" t="s">
        <v>534</v>
      </c>
      <c r="G393" t="s">
        <v>384</v>
      </c>
      <c r="H393" t="s">
        <v>459</v>
      </c>
      <c r="I393" t="s">
        <v>460</v>
      </c>
      <c r="J393" t="s">
        <v>387</v>
      </c>
    </row>
    <row r="394" spans="1:10">
      <c r="A394" t="s">
        <v>1577</v>
      </c>
      <c r="B394" t="s">
        <v>1578</v>
      </c>
      <c r="C394" t="s">
        <v>735</v>
      </c>
      <c r="D394" t="s">
        <v>1006</v>
      </c>
      <c r="E394" s="1">
        <v>6784</v>
      </c>
      <c r="F394" t="s">
        <v>534</v>
      </c>
      <c r="G394" t="s">
        <v>384</v>
      </c>
      <c r="H394" t="s">
        <v>385</v>
      </c>
      <c r="I394" t="s">
        <v>439</v>
      </c>
      <c r="J394" t="s">
        <v>387</v>
      </c>
    </row>
    <row r="395" spans="1:10">
      <c r="A395" t="s">
        <v>1579</v>
      </c>
      <c r="B395" t="s">
        <v>1250</v>
      </c>
      <c r="C395" t="s">
        <v>829</v>
      </c>
      <c r="D395" t="s">
        <v>882</v>
      </c>
      <c r="E395" s="1">
        <v>222</v>
      </c>
      <c r="F395" t="s">
        <v>392</v>
      </c>
      <c r="G395" t="s">
        <v>384</v>
      </c>
      <c r="H395" t="s">
        <v>385</v>
      </c>
      <c r="I395" t="s">
        <v>439</v>
      </c>
      <c r="J395" t="s">
        <v>387</v>
      </c>
    </row>
    <row r="396" spans="1:10">
      <c r="A396" t="s">
        <v>1580</v>
      </c>
      <c r="B396" t="s">
        <v>1581</v>
      </c>
      <c r="C396" t="s">
        <v>783</v>
      </c>
      <c r="D396" t="s">
        <v>931</v>
      </c>
      <c r="E396" s="1">
        <v>4229</v>
      </c>
      <c r="F396" t="s">
        <v>425</v>
      </c>
      <c r="G396" t="s">
        <v>384</v>
      </c>
      <c r="H396" t="s">
        <v>459</v>
      </c>
      <c r="I396" t="s">
        <v>460</v>
      </c>
      <c r="J396" t="s">
        <v>387</v>
      </c>
    </row>
    <row r="397" spans="1:10">
      <c r="A397" t="s">
        <v>1582</v>
      </c>
      <c r="B397" t="s">
        <v>1583</v>
      </c>
      <c r="C397" t="s">
        <v>493</v>
      </c>
      <c r="D397" t="s">
        <v>834</v>
      </c>
      <c r="E397" s="1">
        <v>3249</v>
      </c>
      <c r="F397" t="s">
        <v>425</v>
      </c>
      <c r="G397" t="s">
        <v>384</v>
      </c>
      <c r="H397" t="s">
        <v>737</v>
      </c>
      <c r="I397" t="s">
        <v>812</v>
      </c>
      <c r="J397" t="s">
        <v>387</v>
      </c>
    </row>
    <row r="398" spans="1:10">
      <c r="A398" t="s">
        <v>1584</v>
      </c>
      <c r="B398" t="s">
        <v>729</v>
      </c>
      <c r="C398" t="s">
        <v>1585</v>
      </c>
      <c r="D398" t="s">
        <v>931</v>
      </c>
      <c r="E398" s="1">
        <v>300</v>
      </c>
      <c r="F398" t="s">
        <v>583</v>
      </c>
      <c r="G398" t="s">
        <v>584</v>
      </c>
      <c r="H398" t="s">
        <v>385</v>
      </c>
      <c r="I398" t="s">
        <v>439</v>
      </c>
      <c r="J398" t="s">
        <v>387</v>
      </c>
    </row>
    <row r="399" spans="1:10">
      <c r="A399" t="s">
        <v>1586</v>
      </c>
      <c r="B399" t="s">
        <v>1587</v>
      </c>
      <c r="C399" t="s">
        <v>1297</v>
      </c>
      <c r="D399" t="s">
        <v>1588</v>
      </c>
      <c r="E399" s="1">
        <v>417</v>
      </c>
      <c r="F399" t="s">
        <v>406</v>
      </c>
      <c r="G399" t="s">
        <v>407</v>
      </c>
      <c r="H399" t="s">
        <v>459</v>
      </c>
      <c r="I399" t="s">
        <v>460</v>
      </c>
      <c r="J399" t="s">
        <v>387</v>
      </c>
    </row>
    <row r="400" spans="1:10">
      <c r="A400" t="s">
        <v>1589</v>
      </c>
      <c r="B400" t="s">
        <v>1590</v>
      </c>
      <c r="C400" t="s">
        <v>699</v>
      </c>
      <c r="D400" t="s">
        <v>1591</v>
      </c>
      <c r="E400" s="1">
        <v>50</v>
      </c>
      <c r="F400" t="s">
        <v>583</v>
      </c>
      <c r="G400" t="s">
        <v>584</v>
      </c>
      <c r="H400" t="s">
        <v>385</v>
      </c>
      <c r="I400" t="s">
        <v>443</v>
      </c>
      <c r="J400" t="s">
        <v>387</v>
      </c>
    </row>
    <row r="401" spans="1:10">
      <c r="A401" t="s">
        <v>1592</v>
      </c>
      <c r="B401" t="s">
        <v>1593</v>
      </c>
      <c r="C401" t="s">
        <v>1594</v>
      </c>
      <c r="D401" t="s">
        <v>1595</v>
      </c>
      <c r="E401" s="1">
        <v>1130</v>
      </c>
      <c r="F401" t="s">
        <v>483</v>
      </c>
      <c r="G401" t="s">
        <v>415</v>
      </c>
      <c r="H401" t="s">
        <v>385</v>
      </c>
      <c r="I401" t="s">
        <v>443</v>
      </c>
      <c r="J401" t="s">
        <v>387</v>
      </c>
    </row>
    <row r="402" spans="1:10">
      <c r="A402" t="s">
        <v>1596</v>
      </c>
      <c r="B402" t="s">
        <v>1597</v>
      </c>
      <c r="C402" t="s">
        <v>1598</v>
      </c>
      <c r="D402" t="s">
        <v>1599</v>
      </c>
      <c r="E402" s="1">
        <v>10</v>
      </c>
      <c r="F402" t="s">
        <v>469</v>
      </c>
      <c r="G402" t="s">
        <v>415</v>
      </c>
      <c r="H402" t="s">
        <v>499</v>
      </c>
      <c r="I402" t="s">
        <v>439</v>
      </c>
      <c r="J402" t="s">
        <v>387</v>
      </c>
    </row>
    <row r="403" spans="1:10">
      <c r="A403" t="s">
        <v>1600</v>
      </c>
      <c r="B403" t="s">
        <v>1601</v>
      </c>
      <c r="C403" t="s">
        <v>918</v>
      </c>
      <c r="D403" t="s">
        <v>718</v>
      </c>
      <c r="E403" s="1">
        <v>150</v>
      </c>
      <c r="F403" t="s">
        <v>613</v>
      </c>
      <c r="G403" t="s">
        <v>438</v>
      </c>
      <c r="H403" t="s">
        <v>459</v>
      </c>
      <c r="I403" t="s">
        <v>460</v>
      </c>
      <c r="J403" t="s">
        <v>387</v>
      </c>
    </row>
    <row r="404" spans="1:10">
      <c r="A404" t="s">
        <v>1602</v>
      </c>
      <c r="B404" t="s">
        <v>1603</v>
      </c>
      <c r="C404" t="s">
        <v>1604</v>
      </c>
      <c r="D404" t="s">
        <v>816</v>
      </c>
      <c r="E404" s="1">
        <v>75</v>
      </c>
      <c r="F404" t="s">
        <v>406</v>
      </c>
      <c r="G404" t="s">
        <v>407</v>
      </c>
      <c r="H404" t="s">
        <v>385</v>
      </c>
      <c r="I404" t="s">
        <v>443</v>
      </c>
      <c r="J404" t="s">
        <v>387</v>
      </c>
    </row>
    <row r="405" spans="1:10">
      <c r="A405" t="s">
        <v>1605</v>
      </c>
      <c r="B405" t="s">
        <v>1606</v>
      </c>
      <c r="C405" t="s">
        <v>1604</v>
      </c>
      <c r="D405" t="s">
        <v>957</v>
      </c>
      <c r="E405" s="1">
        <v>75</v>
      </c>
      <c r="F405" t="s">
        <v>406</v>
      </c>
      <c r="G405" t="s">
        <v>407</v>
      </c>
      <c r="H405" t="s">
        <v>385</v>
      </c>
      <c r="I405" t="s">
        <v>439</v>
      </c>
      <c r="J405" t="s">
        <v>387</v>
      </c>
    </row>
    <row r="406" spans="1:10">
      <c r="A406" t="s">
        <v>1607</v>
      </c>
      <c r="B406" t="s">
        <v>1608</v>
      </c>
      <c r="C406" t="s">
        <v>1609</v>
      </c>
      <c r="D406" t="s">
        <v>1086</v>
      </c>
      <c r="E406" s="1">
        <v>4585</v>
      </c>
      <c r="F406" t="s">
        <v>392</v>
      </c>
      <c r="G406" t="s">
        <v>384</v>
      </c>
      <c r="H406" t="s">
        <v>459</v>
      </c>
      <c r="I406" t="s">
        <v>439</v>
      </c>
      <c r="J406" t="s">
        <v>387</v>
      </c>
    </row>
    <row r="407" spans="1:10">
      <c r="A407" t="s">
        <v>1610</v>
      </c>
      <c r="B407" t="s">
        <v>1611</v>
      </c>
      <c r="C407" t="s">
        <v>829</v>
      </c>
      <c r="D407" t="s">
        <v>682</v>
      </c>
      <c r="E407" s="1">
        <v>815</v>
      </c>
      <c r="F407" t="s">
        <v>392</v>
      </c>
      <c r="G407" t="s">
        <v>384</v>
      </c>
      <c r="H407" t="s">
        <v>459</v>
      </c>
      <c r="I407" t="s">
        <v>460</v>
      </c>
      <c r="J407" t="s">
        <v>387</v>
      </c>
    </row>
    <row r="408" spans="1:10">
      <c r="A408" t="s">
        <v>1612</v>
      </c>
      <c r="B408" t="s">
        <v>1613</v>
      </c>
      <c r="C408" t="s">
        <v>1614</v>
      </c>
      <c r="D408" t="s">
        <v>1615</v>
      </c>
      <c r="E408" s="1">
        <v>16104</v>
      </c>
      <c r="F408" t="s">
        <v>839</v>
      </c>
      <c r="G408" t="s">
        <v>415</v>
      </c>
      <c r="H408" t="s">
        <v>459</v>
      </c>
      <c r="I408" t="s">
        <v>460</v>
      </c>
      <c r="J408" t="s">
        <v>387</v>
      </c>
    </row>
    <row r="409" spans="1:10">
      <c r="A409" t="s">
        <v>1616</v>
      </c>
      <c r="B409" t="s">
        <v>1617</v>
      </c>
      <c r="C409" t="s">
        <v>1618</v>
      </c>
      <c r="D409" t="s">
        <v>1464</v>
      </c>
      <c r="E409" s="1">
        <v>9257</v>
      </c>
      <c r="F409" t="s">
        <v>839</v>
      </c>
      <c r="G409" t="s">
        <v>415</v>
      </c>
      <c r="H409" t="s">
        <v>459</v>
      </c>
      <c r="I409" t="s">
        <v>460</v>
      </c>
      <c r="J409" t="s">
        <v>387</v>
      </c>
    </row>
    <row r="410" spans="1:10">
      <c r="A410" t="s">
        <v>1619</v>
      </c>
      <c r="B410" t="s">
        <v>1620</v>
      </c>
      <c r="C410" t="s">
        <v>1621</v>
      </c>
      <c r="D410" t="s">
        <v>464</v>
      </c>
      <c r="E410" s="1">
        <v>5045</v>
      </c>
      <c r="F410" t="s">
        <v>839</v>
      </c>
      <c r="G410" t="s">
        <v>415</v>
      </c>
      <c r="H410" t="s">
        <v>385</v>
      </c>
      <c r="I410" t="s">
        <v>439</v>
      </c>
      <c r="J410" t="s">
        <v>1622</v>
      </c>
    </row>
    <row r="411" spans="1:10">
      <c r="A411" t="s">
        <v>1623</v>
      </c>
      <c r="B411" t="s">
        <v>1624</v>
      </c>
      <c r="C411" t="s">
        <v>1625</v>
      </c>
      <c r="D411" t="s">
        <v>1626</v>
      </c>
      <c r="E411" s="1">
        <v>1422</v>
      </c>
      <c r="F411" t="s">
        <v>483</v>
      </c>
      <c r="G411" t="s">
        <v>415</v>
      </c>
      <c r="H411" t="s">
        <v>385</v>
      </c>
      <c r="I411" t="s">
        <v>439</v>
      </c>
      <c r="J411" t="s">
        <v>387</v>
      </c>
    </row>
    <row r="412" spans="1:10">
      <c r="A412" t="s">
        <v>1627</v>
      </c>
      <c r="B412" t="s">
        <v>1628</v>
      </c>
      <c r="C412" t="s">
        <v>1629</v>
      </c>
      <c r="D412" t="s">
        <v>769</v>
      </c>
      <c r="E412" s="1">
        <v>100</v>
      </c>
      <c r="F412" t="s">
        <v>458</v>
      </c>
      <c r="G412" t="s">
        <v>415</v>
      </c>
      <c r="H412" t="s">
        <v>459</v>
      </c>
      <c r="I412" t="s">
        <v>460</v>
      </c>
      <c r="J412" t="s">
        <v>387</v>
      </c>
    </row>
    <row r="413" spans="1:10">
      <c r="A413" t="s">
        <v>1630</v>
      </c>
      <c r="B413" t="s">
        <v>1631</v>
      </c>
      <c r="C413" t="s">
        <v>1632</v>
      </c>
      <c r="D413" t="s">
        <v>1633</v>
      </c>
      <c r="E413" s="1">
        <v>4830</v>
      </c>
      <c r="F413" t="s">
        <v>458</v>
      </c>
      <c r="G413" t="s">
        <v>415</v>
      </c>
      <c r="H413" t="s">
        <v>459</v>
      </c>
      <c r="I413" t="s">
        <v>460</v>
      </c>
      <c r="J413" t="s">
        <v>387</v>
      </c>
    </row>
    <row r="414" spans="1:10">
      <c r="A414" t="s">
        <v>1634</v>
      </c>
      <c r="B414" t="s">
        <v>1635</v>
      </c>
      <c r="C414" t="s">
        <v>1629</v>
      </c>
      <c r="D414" t="s">
        <v>506</v>
      </c>
      <c r="E414" s="1">
        <v>650</v>
      </c>
      <c r="F414" t="s">
        <v>458</v>
      </c>
      <c r="G414" t="s">
        <v>415</v>
      </c>
      <c r="H414" t="s">
        <v>459</v>
      </c>
      <c r="I414" t="s">
        <v>460</v>
      </c>
      <c r="J414" t="s">
        <v>387</v>
      </c>
    </row>
    <row r="415" spans="1:10">
      <c r="A415" t="s">
        <v>1636</v>
      </c>
      <c r="B415" t="s">
        <v>1637</v>
      </c>
      <c r="C415" t="s">
        <v>1629</v>
      </c>
      <c r="D415" t="s">
        <v>957</v>
      </c>
      <c r="E415" s="1">
        <v>650</v>
      </c>
      <c r="F415" t="s">
        <v>458</v>
      </c>
      <c r="G415" t="s">
        <v>415</v>
      </c>
      <c r="H415" t="s">
        <v>1638</v>
      </c>
      <c r="I415" t="s">
        <v>812</v>
      </c>
      <c r="J415" t="s">
        <v>387</v>
      </c>
    </row>
    <row r="416" spans="1:10">
      <c r="A416" t="s">
        <v>1639</v>
      </c>
      <c r="B416" t="s">
        <v>1640</v>
      </c>
      <c r="C416" t="s">
        <v>1632</v>
      </c>
      <c r="D416" t="s">
        <v>1641</v>
      </c>
      <c r="E416" s="1">
        <v>1890</v>
      </c>
      <c r="F416" t="s">
        <v>458</v>
      </c>
      <c r="G416" t="s">
        <v>415</v>
      </c>
      <c r="H416" t="s">
        <v>459</v>
      </c>
      <c r="I416" t="s">
        <v>460</v>
      </c>
      <c r="J416" t="s">
        <v>387</v>
      </c>
    </row>
    <row r="417" spans="1:10">
      <c r="A417" t="s">
        <v>1642</v>
      </c>
      <c r="B417" t="s">
        <v>1643</v>
      </c>
      <c r="C417" t="s">
        <v>456</v>
      </c>
      <c r="D417" t="s">
        <v>931</v>
      </c>
      <c r="E417" s="1">
        <v>1280</v>
      </c>
      <c r="F417" t="s">
        <v>458</v>
      </c>
      <c r="G417" t="s">
        <v>415</v>
      </c>
      <c r="H417" t="s">
        <v>459</v>
      </c>
      <c r="I417" t="s">
        <v>460</v>
      </c>
      <c r="J417" t="s">
        <v>387</v>
      </c>
    </row>
    <row r="418" spans="1:10">
      <c r="A418" t="s">
        <v>1644</v>
      </c>
      <c r="B418" t="s">
        <v>1645</v>
      </c>
      <c r="C418" t="s">
        <v>456</v>
      </c>
      <c r="D418" t="s">
        <v>1474</v>
      </c>
      <c r="E418" s="1">
        <v>1280</v>
      </c>
      <c r="F418" t="s">
        <v>458</v>
      </c>
      <c r="G418" t="s">
        <v>415</v>
      </c>
      <c r="H418" t="s">
        <v>459</v>
      </c>
      <c r="I418" t="s">
        <v>460</v>
      </c>
      <c r="J418" t="s">
        <v>387</v>
      </c>
    </row>
    <row r="419" spans="1:10">
      <c r="A419" t="s">
        <v>1646</v>
      </c>
      <c r="B419" t="s">
        <v>1647</v>
      </c>
      <c r="C419" t="s">
        <v>538</v>
      </c>
      <c r="D419" t="s">
        <v>1648</v>
      </c>
      <c r="E419" s="1">
        <v>18734</v>
      </c>
      <c r="F419" t="s">
        <v>383</v>
      </c>
      <c r="G419" t="s">
        <v>384</v>
      </c>
      <c r="H419" t="s">
        <v>459</v>
      </c>
      <c r="I419" t="s">
        <v>460</v>
      </c>
      <c r="J419" t="s">
        <v>387</v>
      </c>
    </row>
    <row r="420" spans="1:10">
      <c r="A420" t="s">
        <v>1649</v>
      </c>
      <c r="B420" t="s">
        <v>1284</v>
      </c>
      <c r="C420" t="s">
        <v>1650</v>
      </c>
      <c r="D420" t="s">
        <v>1471</v>
      </c>
      <c r="E420" s="1">
        <v>3147</v>
      </c>
      <c r="F420" t="s">
        <v>839</v>
      </c>
      <c r="G420" t="s">
        <v>415</v>
      </c>
      <c r="H420" t="s">
        <v>385</v>
      </c>
      <c r="I420" t="s">
        <v>439</v>
      </c>
      <c r="J420" t="s">
        <v>387</v>
      </c>
    </row>
    <row r="421" spans="1:10">
      <c r="A421" t="s">
        <v>1651</v>
      </c>
      <c r="B421" t="s">
        <v>1652</v>
      </c>
      <c r="C421" t="s">
        <v>1650</v>
      </c>
      <c r="D421" t="s">
        <v>464</v>
      </c>
      <c r="E421" s="1">
        <v>3237</v>
      </c>
      <c r="F421" t="s">
        <v>839</v>
      </c>
      <c r="G421" t="s">
        <v>415</v>
      </c>
      <c r="H421" t="s">
        <v>385</v>
      </c>
      <c r="I421" t="s">
        <v>439</v>
      </c>
      <c r="J421" t="s">
        <v>1411</v>
      </c>
    </row>
    <row r="422" spans="1:10">
      <c r="A422" t="s">
        <v>1653</v>
      </c>
      <c r="B422" t="s">
        <v>1654</v>
      </c>
      <c r="C422" t="s">
        <v>1655</v>
      </c>
      <c r="D422" t="s">
        <v>1656</v>
      </c>
      <c r="E422" s="1">
        <v>5003</v>
      </c>
      <c r="F422" t="s">
        <v>465</v>
      </c>
      <c r="G422" t="s">
        <v>438</v>
      </c>
      <c r="H422" t="s">
        <v>385</v>
      </c>
      <c r="I422" t="s">
        <v>439</v>
      </c>
      <c r="J422" t="s">
        <v>387</v>
      </c>
    </row>
    <row r="423" spans="1:10">
      <c r="A423" t="s">
        <v>1657</v>
      </c>
      <c r="B423" t="s">
        <v>793</v>
      </c>
      <c r="C423" t="s">
        <v>1658</v>
      </c>
      <c r="D423" t="s">
        <v>1659</v>
      </c>
      <c r="E423" s="1">
        <v>2837</v>
      </c>
      <c r="F423" t="s">
        <v>465</v>
      </c>
      <c r="G423" t="s">
        <v>438</v>
      </c>
      <c r="H423" t="s">
        <v>499</v>
      </c>
      <c r="I423" t="s">
        <v>439</v>
      </c>
      <c r="J423" t="s">
        <v>387</v>
      </c>
    </row>
    <row r="424" spans="1:10">
      <c r="A424" t="s">
        <v>1660</v>
      </c>
      <c r="B424" t="s">
        <v>1661</v>
      </c>
      <c r="C424" t="s">
        <v>1662</v>
      </c>
      <c r="D424" t="s">
        <v>931</v>
      </c>
      <c r="E424" s="1">
        <v>210</v>
      </c>
      <c r="F424" t="s">
        <v>483</v>
      </c>
      <c r="G424" t="s">
        <v>415</v>
      </c>
      <c r="H424" t="s">
        <v>499</v>
      </c>
      <c r="I424" t="s">
        <v>439</v>
      </c>
      <c r="J424" t="s">
        <v>387</v>
      </c>
    </row>
    <row r="425" spans="1:10">
      <c r="A425" t="s">
        <v>1663</v>
      </c>
      <c r="B425" t="s">
        <v>1664</v>
      </c>
      <c r="C425" t="s">
        <v>1665</v>
      </c>
      <c r="D425" t="s">
        <v>506</v>
      </c>
      <c r="E425" s="1">
        <v>1304</v>
      </c>
      <c r="F425" t="s">
        <v>483</v>
      </c>
      <c r="G425" t="s">
        <v>415</v>
      </c>
      <c r="H425" t="s">
        <v>385</v>
      </c>
      <c r="I425" t="s">
        <v>408</v>
      </c>
      <c r="J425" t="s">
        <v>387</v>
      </c>
    </row>
    <row r="426" spans="1:10">
      <c r="A426" t="s">
        <v>1666</v>
      </c>
      <c r="B426" t="s">
        <v>1365</v>
      </c>
      <c r="C426" t="s">
        <v>1667</v>
      </c>
      <c r="D426" t="s">
        <v>632</v>
      </c>
      <c r="E426" s="1">
        <v>192</v>
      </c>
      <c r="F426" t="s">
        <v>483</v>
      </c>
      <c r="G426" t="s">
        <v>415</v>
      </c>
      <c r="H426" t="s">
        <v>499</v>
      </c>
      <c r="I426" t="s">
        <v>439</v>
      </c>
      <c r="J426" t="s">
        <v>387</v>
      </c>
    </row>
    <row r="427" spans="1:10">
      <c r="A427" t="s">
        <v>1668</v>
      </c>
      <c r="B427" t="s">
        <v>1669</v>
      </c>
      <c r="C427" t="s">
        <v>1667</v>
      </c>
      <c r="D427" t="s">
        <v>718</v>
      </c>
      <c r="E427" s="1">
        <v>70</v>
      </c>
      <c r="F427" t="s">
        <v>483</v>
      </c>
      <c r="G427" t="s">
        <v>415</v>
      </c>
      <c r="H427" t="s">
        <v>499</v>
      </c>
      <c r="I427" t="s">
        <v>439</v>
      </c>
      <c r="J427" t="s">
        <v>387</v>
      </c>
    </row>
    <row r="428" spans="1:10">
      <c r="A428" t="s">
        <v>1670</v>
      </c>
      <c r="B428" t="s">
        <v>1235</v>
      </c>
      <c r="C428" t="s">
        <v>1671</v>
      </c>
      <c r="D428" t="s">
        <v>464</v>
      </c>
      <c r="E428" s="1">
        <v>700</v>
      </c>
      <c r="F428" t="s">
        <v>483</v>
      </c>
      <c r="G428" t="s">
        <v>415</v>
      </c>
      <c r="H428" t="s">
        <v>459</v>
      </c>
      <c r="I428" t="s">
        <v>460</v>
      </c>
      <c r="J428" t="s">
        <v>387</v>
      </c>
    </row>
    <row r="429" spans="1:10">
      <c r="A429" t="s">
        <v>1672</v>
      </c>
      <c r="B429" t="s">
        <v>1673</v>
      </c>
      <c r="C429" t="s">
        <v>1674</v>
      </c>
      <c r="D429" t="s">
        <v>1675</v>
      </c>
      <c r="E429" s="1">
        <v>238</v>
      </c>
      <c r="F429" t="s">
        <v>483</v>
      </c>
      <c r="G429" t="s">
        <v>415</v>
      </c>
      <c r="H429" t="s">
        <v>449</v>
      </c>
      <c r="I429" t="s">
        <v>439</v>
      </c>
      <c r="J429" t="s">
        <v>387</v>
      </c>
    </row>
    <row r="430" spans="1:10">
      <c r="A430" t="s">
        <v>1676</v>
      </c>
      <c r="B430" t="s">
        <v>977</v>
      </c>
      <c r="C430" t="s">
        <v>1677</v>
      </c>
      <c r="D430" t="s">
        <v>533</v>
      </c>
      <c r="E430" s="1">
        <v>200</v>
      </c>
      <c r="F430" t="s">
        <v>839</v>
      </c>
      <c r="G430" t="s">
        <v>415</v>
      </c>
      <c r="H430" t="s">
        <v>459</v>
      </c>
      <c r="I430" t="s">
        <v>460</v>
      </c>
      <c r="J430" t="s">
        <v>387</v>
      </c>
    </row>
    <row r="431" spans="1:10">
      <c r="A431" t="s">
        <v>1678</v>
      </c>
      <c r="B431" t="s">
        <v>526</v>
      </c>
      <c r="C431" t="s">
        <v>1679</v>
      </c>
      <c r="D431" t="s">
        <v>1680</v>
      </c>
      <c r="E431" s="1">
        <v>540</v>
      </c>
      <c r="F431" t="s">
        <v>469</v>
      </c>
      <c r="G431" t="s">
        <v>415</v>
      </c>
      <c r="H431" t="s">
        <v>459</v>
      </c>
      <c r="I431" t="s">
        <v>460</v>
      </c>
      <c r="J431" t="s">
        <v>387</v>
      </c>
    </row>
    <row r="432" spans="1:10">
      <c r="A432" t="s">
        <v>1681</v>
      </c>
      <c r="B432" t="s">
        <v>1682</v>
      </c>
      <c r="C432" t="s">
        <v>435</v>
      </c>
      <c r="D432" t="s">
        <v>1683</v>
      </c>
      <c r="E432" s="1">
        <v>3364</v>
      </c>
      <c r="F432" t="s">
        <v>490</v>
      </c>
      <c r="G432" t="s">
        <v>438</v>
      </c>
      <c r="H432" t="s">
        <v>385</v>
      </c>
      <c r="I432" t="s">
        <v>439</v>
      </c>
      <c r="J432" t="s">
        <v>387</v>
      </c>
    </row>
    <row r="433" spans="1:10">
      <c r="A433" t="s">
        <v>1684</v>
      </c>
      <c r="B433" t="s">
        <v>1685</v>
      </c>
      <c r="C433" t="s">
        <v>538</v>
      </c>
      <c r="D433" t="s">
        <v>1686</v>
      </c>
      <c r="E433" s="1">
        <v>132</v>
      </c>
      <c r="F433" t="s">
        <v>383</v>
      </c>
      <c r="G433" t="s">
        <v>384</v>
      </c>
      <c r="H433" t="s">
        <v>449</v>
      </c>
      <c r="I433" t="s">
        <v>439</v>
      </c>
      <c r="J433" t="s">
        <v>387</v>
      </c>
    </row>
    <row r="434" spans="1:10">
      <c r="A434" t="s">
        <v>1687</v>
      </c>
      <c r="B434" t="s">
        <v>1688</v>
      </c>
      <c r="C434" t="s">
        <v>538</v>
      </c>
      <c r="D434" t="s">
        <v>1006</v>
      </c>
      <c r="E434" s="1">
        <v>13212</v>
      </c>
      <c r="F434" t="s">
        <v>383</v>
      </c>
      <c r="G434" t="s">
        <v>384</v>
      </c>
      <c r="H434" t="s">
        <v>459</v>
      </c>
      <c r="I434" t="s">
        <v>460</v>
      </c>
      <c r="J434" t="s">
        <v>387</v>
      </c>
    </row>
    <row r="435" spans="1:10">
      <c r="A435" t="s">
        <v>1689</v>
      </c>
      <c r="B435" t="s">
        <v>1690</v>
      </c>
      <c r="C435" t="s">
        <v>538</v>
      </c>
      <c r="D435" t="s">
        <v>1691</v>
      </c>
      <c r="E435" s="1">
        <v>12144</v>
      </c>
      <c r="F435" t="s">
        <v>383</v>
      </c>
      <c r="G435" t="s">
        <v>384</v>
      </c>
      <c r="H435" t="s">
        <v>459</v>
      </c>
      <c r="I435" t="s">
        <v>460</v>
      </c>
      <c r="J435" t="s">
        <v>387</v>
      </c>
    </row>
    <row r="436" spans="1:10">
      <c r="A436" t="s">
        <v>1692</v>
      </c>
      <c r="B436" t="s">
        <v>1693</v>
      </c>
      <c r="C436" t="s">
        <v>1556</v>
      </c>
      <c r="D436" t="s">
        <v>1694</v>
      </c>
      <c r="E436" s="1">
        <v>725</v>
      </c>
      <c r="F436" t="s">
        <v>406</v>
      </c>
      <c r="G436" t="s">
        <v>407</v>
      </c>
      <c r="H436" t="s">
        <v>499</v>
      </c>
      <c r="I436" t="s">
        <v>439</v>
      </c>
      <c r="J436" t="s">
        <v>387</v>
      </c>
    </row>
    <row r="437" spans="1:10">
      <c r="A437" t="s">
        <v>1695</v>
      </c>
      <c r="B437" t="s">
        <v>1696</v>
      </c>
      <c r="C437" t="s">
        <v>1697</v>
      </c>
      <c r="D437" t="s">
        <v>1698</v>
      </c>
      <c r="E437" s="1">
        <v>235</v>
      </c>
      <c r="F437" t="s">
        <v>392</v>
      </c>
      <c r="G437" t="s">
        <v>384</v>
      </c>
      <c r="H437" t="s">
        <v>459</v>
      </c>
      <c r="I437" t="s">
        <v>460</v>
      </c>
      <c r="J437" t="s">
        <v>387</v>
      </c>
    </row>
    <row r="438" spans="1:10">
      <c r="A438" t="s">
        <v>1699</v>
      </c>
      <c r="B438" t="s">
        <v>1326</v>
      </c>
      <c r="C438" t="s">
        <v>1297</v>
      </c>
      <c r="D438" t="s">
        <v>1700</v>
      </c>
      <c r="E438" s="1">
        <v>375</v>
      </c>
      <c r="F438" t="s">
        <v>613</v>
      </c>
      <c r="G438" t="s">
        <v>438</v>
      </c>
      <c r="H438" t="s">
        <v>385</v>
      </c>
      <c r="I438" t="s">
        <v>439</v>
      </c>
      <c r="J438" t="s">
        <v>387</v>
      </c>
    </row>
    <row r="439" spans="1:10">
      <c r="A439" t="s">
        <v>1701</v>
      </c>
      <c r="B439" t="s">
        <v>1702</v>
      </c>
      <c r="C439" t="s">
        <v>1703</v>
      </c>
      <c r="D439" t="s">
        <v>1633</v>
      </c>
      <c r="E439" s="1">
        <v>18</v>
      </c>
      <c r="F439" t="s">
        <v>401</v>
      </c>
      <c r="G439" t="s">
        <v>384</v>
      </c>
      <c r="H439" t="s">
        <v>449</v>
      </c>
      <c r="I439" t="s">
        <v>439</v>
      </c>
      <c r="J439" t="s">
        <v>387</v>
      </c>
    </row>
    <row r="440" spans="1:10">
      <c r="A440" t="s">
        <v>1704</v>
      </c>
      <c r="B440" t="s">
        <v>1705</v>
      </c>
      <c r="C440" t="s">
        <v>1706</v>
      </c>
      <c r="D440" t="s">
        <v>1707</v>
      </c>
      <c r="E440" s="1">
        <v>10</v>
      </c>
      <c r="F440" t="s">
        <v>599</v>
      </c>
      <c r="G440" t="s">
        <v>584</v>
      </c>
      <c r="H440" t="s">
        <v>385</v>
      </c>
      <c r="I440" t="s">
        <v>439</v>
      </c>
      <c r="J440" t="s">
        <v>387</v>
      </c>
    </row>
    <row r="441" spans="1:10">
      <c r="A441" t="s">
        <v>1708</v>
      </c>
      <c r="B441" t="s">
        <v>1709</v>
      </c>
      <c r="C441" t="s">
        <v>1089</v>
      </c>
      <c r="D441" t="s">
        <v>1710</v>
      </c>
      <c r="E441" s="1">
        <v>26230</v>
      </c>
      <c r="F441" t="s">
        <v>469</v>
      </c>
      <c r="G441" t="s">
        <v>415</v>
      </c>
      <c r="H441" t="s">
        <v>449</v>
      </c>
      <c r="I441" t="s">
        <v>439</v>
      </c>
      <c r="J441" t="s">
        <v>387</v>
      </c>
    </row>
    <row r="442" spans="1:10">
      <c r="A442" t="s">
        <v>1711</v>
      </c>
      <c r="B442" t="s">
        <v>1712</v>
      </c>
      <c r="C442" t="s">
        <v>1089</v>
      </c>
      <c r="D442" t="s">
        <v>848</v>
      </c>
      <c r="E442" s="1">
        <v>26230</v>
      </c>
      <c r="F442" t="s">
        <v>469</v>
      </c>
      <c r="G442" t="s">
        <v>415</v>
      </c>
      <c r="H442" t="s">
        <v>449</v>
      </c>
      <c r="I442" t="s">
        <v>439</v>
      </c>
      <c r="J442" t="s">
        <v>387</v>
      </c>
    </row>
    <row r="443" spans="1:10">
      <c r="A443" t="s">
        <v>1713</v>
      </c>
      <c r="B443" t="s">
        <v>1714</v>
      </c>
      <c r="C443" t="s">
        <v>1715</v>
      </c>
      <c r="D443" t="s">
        <v>1716</v>
      </c>
      <c r="E443" s="1">
        <v>100</v>
      </c>
      <c r="F443" t="s">
        <v>583</v>
      </c>
      <c r="G443" t="s">
        <v>584</v>
      </c>
      <c r="H443" t="s">
        <v>459</v>
      </c>
      <c r="I443" t="s">
        <v>460</v>
      </c>
      <c r="J443" t="s">
        <v>387</v>
      </c>
    </row>
    <row r="444" spans="1:10">
      <c r="A444" t="s">
        <v>1717</v>
      </c>
      <c r="B444" t="s">
        <v>1718</v>
      </c>
      <c r="C444" t="s">
        <v>538</v>
      </c>
      <c r="D444" t="s">
        <v>1415</v>
      </c>
      <c r="E444" s="1">
        <v>18638</v>
      </c>
      <c r="F444" t="s">
        <v>383</v>
      </c>
      <c r="G444" t="s">
        <v>384</v>
      </c>
      <c r="H444" t="s">
        <v>1719</v>
      </c>
      <c r="I444" t="s">
        <v>1720</v>
      </c>
      <c r="J444" t="s">
        <v>1622</v>
      </c>
    </row>
    <row r="445" spans="1:10">
      <c r="A445" t="s">
        <v>1721</v>
      </c>
      <c r="B445" t="s">
        <v>1722</v>
      </c>
      <c r="C445" t="s">
        <v>616</v>
      </c>
      <c r="D445" t="s">
        <v>1723</v>
      </c>
      <c r="E445" s="1">
        <v>193</v>
      </c>
      <c r="F445" t="s">
        <v>613</v>
      </c>
      <c r="G445" t="s">
        <v>438</v>
      </c>
      <c r="H445" t="s">
        <v>499</v>
      </c>
      <c r="I445" t="s">
        <v>439</v>
      </c>
      <c r="J445" t="s">
        <v>387</v>
      </c>
    </row>
    <row r="446" spans="1:10">
      <c r="A446" t="s">
        <v>1724</v>
      </c>
      <c r="B446" t="s">
        <v>1725</v>
      </c>
      <c r="C446" t="s">
        <v>435</v>
      </c>
      <c r="D446" t="s">
        <v>1726</v>
      </c>
      <c r="E446" s="1">
        <v>3364</v>
      </c>
      <c r="F446" t="s">
        <v>490</v>
      </c>
      <c r="G446" t="s">
        <v>438</v>
      </c>
      <c r="H446" t="s">
        <v>385</v>
      </c>
      <c r="I446" t="s">
        <v>439</v>
      </c>
      <c r="J446" t="s">
        <v>387</v>
      </c>
    </row>
    <row r="447" spans="1:10">
      <c r="A447" t="s">
        <v>1727</v>
      </c>
      <c r="B447" t="s">
        <v>1728</v>
      </c>
      <c r="C447" t="s">
        <v>435</v>
      </c>
      <c r="D447" t="s">
        <v>1729</v>
      </c>
      <c r="E447" s="1">
        <v>3364</v>
      </c>
      <c r="F447" t="s">
        <v>490</v>
      </c>
      <c r="G447" t="s">
        <v>438</v>
      </c>
      <c r="H447" t="s">
        <v>385</v>
      </c>
      <c r="I447" t="s">
        <v>439</v>
      </c>
      <c r="J447" t="s">
        <v>387</v>
      </c>
    </row>
    <row r="448" spans="1:10">
      <c r="A448" t="s">
        <v>1730</v>
      </c>
      <c r="B448" t="s">
        <v>1731</v>
      </c>
      <c r="C448" t="s">
        <v>435</v>
      </c>
      <c r="D448" t="s">
        <v>1732</v>
      </c>
      <c r="E448" s="1">
        <v>3364</v>
      </c>
      <c r="F448" t="s">
        <v>490</v>
      </c>
      <c r="G448" t="s">
        <v>438</v>
      </c>
      <c r="H448" t="s">
        <v>385</v>
      </c>
      <c r="I448" t="s">
        <v>852</v>
      </c>
      <c r="J448" t="s">
        <v>387</v>
      </c>
    </row>
    <row r="449" spans="1:10">
      <c r="A449" t="s">
        <v>1733</v>
      </c>
      <c r="B449" t="s">
        <v>1734</v>
      </c>
      <c r="C449" t="s">
        <v>435</v>
      </c>
      <c r="D449" t="s">
        <v>1735</v>
      </c>
      <c r="E449" s="1">
        <v>3364</v>
      </c>
      <c r="F449" t="s">
        <v>490</v>
      </c>
      <c r="G449" t="s">
        <v>438</v>
      </c>
      <c r="H449" t="s">
        <v>385</v>
      </c>
      <c r="I449" t="s">
        <v>439</v>
      </c>
      <c r="J449" t="s">
        <v>387</v>
      </c>
    </row>
    <row r="450" spans="1:10">
      <c r="A450" t="s">
        <v>1736</v>
      </c>
      <c r="B450" t="s">
        <v>1737</v>
      </c>
      <c r="C450" t="s">
        <v>435</v>
      </c>
      <c r="D450" t="s">
        <v>1738</v>
      </c>
      <c r="E450" s="1">
        <v>3364</v>
      </c>
      <c r="F450" t="s">
        <v>490</v>
      </c>
      <c r="G450" t="s">
        <v>438</v>
      </c>
      <c r="H450" t="s">
        <v>385</v>
      </c>
      <c r="I450" t="s">
        <v>439</v>
      </c>
      <c r="J450" t="s">
        <v>387</v>
      </c>
    </row>
    <row r="451" spans="1:10">
      <c r="A451" t="s">
        <v>1739</v>
      </c>
      <c r="B451" t="s">
        <v>1740</v>
      </c>
      <c r="C451" t="s">
        <v>435</v>
      </c>
      <c r="D451" t="s">
        <v>1741</v>
      </c>
      <c r="E451" s="1">
        <v>3364</v>
      </c>
      <c r="F451" t="s">
        <v>490</v>
      </c>
      <c r="G451" t="s">
        <v>438</v>
      </c>
      <c r="H451" t="s">
        <v>385</v>
      </c>
      <c r="I451" t="s">
        <v>439</v>
      </c>
      <c r="J451" t="s">
        <v>387</v>
      </c>
    </row>
    <row r="452" spans="1:10">
      <c r="A452" t="s">
        <v>1742</v>
      </c>
      <c r="B452" t="s">
        <v>1743</v>
      </c>
      <c r="C452" t="s">
        <v>435</v>
      </c>
      <c r="D452" t="s">
        <v>1744</v>
      </c>
      <c r="E452" s="1">
        <v>3364</v>
      </c>
      <c r="F452" t="s">
        <v>490</v>
      </c>
      <c r="G452" t="s">
        <v>438</v>
      </c>
      <c r="H452" t="s">
        <v>449</v>
      </c>
      <c r="I452" t="s">
        <v>439</v>
      </c>
      <c r="J452" t="s">
        <v>387</v>
      </c>
    </row>
    <row r="453" spans="1:10">
      <c r="A453" t="s">
        <v>1745</v>
      </c>
      <c r="B453" t="s">
        <v>1746</v>
      </c>
      <c r="C453" t="s">
        <v>1747</v>
      </c>
      <c r="D453" t="s">
        <v>718</v>
      </c>
      <c r="E453" s="1">
        <v>9889</v>
      </c>
      <c r="F453" t="s">
        <v>483</v>
      </c>
      <c r="G453" t="s">
        <v>415</v>
      </c>
      <c r="H453" t="s">
        <v>449</v>
      </c>
      <c r="I453" t="s">
        <v>408</v>
      </c>
      <c r="J453" t="s">
        <v>387</v>
      </c>
    </row>
    <row r="454" spans="1:10">
      <c r="A454" t="s">
        <v>1748</v>
      </c>
      <c r="B454" t="s">
        <v>1749</v>
      </c>
      <c r="C454" t="s">
        <v>1750</v>
      </c>
      <c r="D454" t="s">
        <v>1751</v>
      </c>
      <c r="E454" s="1">
        <v>876</v>
      </c>
      <c r="F454" t="s">
        <v>392</v>
      </c>
      <c r="G454" t="s">
        <v>384</v>
      </c>
      <c r="H454" t="s">
        <v>459</v>
      </c>
      <c r="I454" t="s">
        <v>460</v>
      </c>
      <c r="J454" t="s">
        <v>387</v>
      </c>
    </row>
    <row r="455" spans="1:10">
      <c r="A455" t="s">
        <v>1752</v>
      </c>
      <c r="B455" t="s">
        <v>1753</v>
      </c>
      <c r="C455" t="s">
        <v>897</v>
      </c>
      <c r="D455" t="s">
        <v>867</v>
      </c>
      <c r="E455" s="1">
        <v>4331</v>
      </c>
      <c r="F455" t="s">
        <v>383</v>
      </c>
      <c r="G455" t="s">
        <v>384</v>
      </c>
      <c r="H455" t="s">
        <v>385</v>
      </c>
      <c r="I455" t="s">
        <v>439</v>
      </c>
      <c r="J455" t="s">
        <v>387</v>
      </c>
    </row>
    <row r="456" spans="1:10">
      <c r="A456" t="s">
        <v>1754</v>
      </c>
      <c r="B456" t="s">
        <v>1755</v>
      </c>
      <c r="C456" t="s">
        <v>1089</v>
      </c>
      <c r="D456" t="s">
        <v>1756</v>
      </c>
      <c r="E456" s="1">
        <v>32610</v>
      </c>
      <c r="F456" t="s">
        <v>839</v>
      </c>
      <c r="G456" t="s">
        <v>415</v>
      </c>
      <c r="H456" t="s">
        <v>449</v>
      </c>
      <c r="I456" t="s">
        <v>439</v>
      </c>
      <c r="J456" t="s">
        <v>387</v>
      </c>
    </row>
    <row r="457" spans="1:10">
      <c r="A457" t="s">
        <v>1757</v>
      </c>
      <c r="B457" t="s">
        <v>1758</v>
      </c>
      <c r="C457" t="s">
        <v>1759</v>
      </c>
      <c r="D457" t="s">
        <v>506</v>
      </c>
      <c r="E457" s="1">
        <v>1740</v>
      </c>
      <c r="F457" t="s">
        <v>839</v>
      </c>
      <c r="G457" t="s">
        <v>415</v>
      </c>
      <c r="H457" t="s">
        <v>459</v>
      </c>
      <c r="I457" t="s">
        <v>460</v>
      </c>
      <c r="J457" t="s">
        <v>387</v>
      </c>
    </row>
    <row r="458" spans="1:10">
      <c r="A458" t="s">
        <v>1760</v>
      </c>
      <c r="B458" t="s">
        <v>1761</v>
      </c>
      <c r="C458" t="s">
        <v>1223</v>
      </c>
      <c r="D458" t="s">
        <v>1762</v>
      </c>
      <c r="E458" s="1">
        <v>61219</v>
      </c>
      <c r="F458" t="s">
        <v>839</v>
      </c>
      <c r="G458" t="s">
        <v>415</v>
      </c>
      <c r="H458" t="s">
        <v>385</v>
      </c>
      <c r="I458" t="s">
        <v>439</v>
      </c>
      <c r="J458" t="s">
        <v>387</v>
      </c>
    </row>
    <row r="459" spans="1:10">
      <c r="A459" t="s">
        <v>1763</v>
      </c>
      <c r="B459" t="s">
        <v>1764</v>
      </c>
      <c r="C459" t="s">
        <v>435</v>
      </c>
      <c r="D459" t="s">
        <v>1765</v>
      </c>
      <c r="E459" s="1">
        <v>15250</v>
      </c>
      <c r="F459" t="s">
        <v>465</v>
      </c>
      <c r="G459" t="s">
        <v>438</v>
      </c>
      <c r="H459" t="s">
        <v>459</v>
      </c>
      <c r="I459" t="s">
        <v>460</v>
      </c>
      <c r="J459" t="s">
        <v>1123</v>
      </c>
    </row>
    <row r="460" spans="1:10">
      <c r="A460" t="s">
        <v>1766</v>
      </c>
      <c r="B460" t="s">
        <v>1767</v>
      </c>
      <c r="C460" t="s">
        <v>1089</v>
      </c>
      <c r="D460" t="s">
        <v>1768</v>
      </c>
      <c r="E460" s="1">
        <v>1290</v>
      </c>
      <c r="F460" t="s">
        <v>469</v>
      </c>
      <c r="G460" t="s">
        <v>415</v>
      </c>
      <c r="H460" t="s">
        <v>459</v>
      </c>
      <c r="I460" t="s">
        <v>460</v>
      </c>
      <c r="J460" t="s">
        <v>387</v>
      </c>
    </row>
    <row r="461" spans="1:10">
      <c r="A461" t="s">
        <v>1769</v>
      </c>
      <c r="B461" t="s">
        <v>1770</v>
      </c>
      <c r="C461" t="s">
        <v>452</v>
      </c>
      <c r="D461" t="s">
        <v>1771</v>
      </c>
      <c r="E461" s="1">
        <v>125</v>
      </c>
      <c r="F461" t="s">
        <v>406</v>
      </c>
      <c r="G461" t="s">
        <v>407</v>
      </c>
      <c r="H461" t="s">
        <v>449</v>
      </c>
      <c r="I461" t="s">
        <v>439</v>
      </c>
      <c r="J461" t="s">
        <v>387</v>
      </c>
    </row>
    <row r="462" spans="1:10">
      <c r="A462" t="s">
        <v>1772</v>
      </c>
      <c r="B462" t="s">
        <v>1235</v>
      </c>
      <c r="C462" t="s">
        <v>1426</v>
      </c>
      <c r="D462" t="s">
        <v>1656</v>
      </c>
      <c r="E462" s="1">
        <v>23250</v>
      </c>
      <c r="F462" t="s">
        <v>425</v>
      </c>
      <c r="G462" t="s">
        <v>384</v>
      </c>
      <c r="H462" t="s">
        <v>459</v>
      </c>
      <c r="I462" t="s">
        <v>439</v>
      </c>
      <c r="J462" t="s">
        <v>387</v>
      </c>
    </row>
    <row r="463" spans="1:10">
      <c r="A463" t="s">
        <v>1773</v>
      </c>
      <c r="B463" t="s">
        <v>1774</v>
      </c>
      <c r="C463" t="s">
        <v>1775</v>
      </c>
      <c r="D463" t="s">
        <v>931</v>
      </c>
      <c r="E463" s="1">
        <v>1540</v>
      </c>
      <c r="F463" t="s">
        <v>458</v>
      </c>
      <c r="G463" t="s">
        <v>415</v>
      </c>
      <c r="H463" t="s">
        <v>449</v>
      </c>
      <c r="I463" t="s">
        <v>439</v>
      </c>
      <c r="J463" t="s">
        <v>1123</v>
      </c>
    </row>
    <row r="464" spans="1:10">
      <c r="A464" t="s">
        <v>1776</v>
      </c>
      <c r="B464" t="s">
        <v>1777</v>
      </c>
      <c r="C464" t="s">
        <v>1568</v>
      </c>
      <c r="D464" t="s">
        <v>957</v>
      </c>
      <c r="E464" s="1">
        <v>400</v>
      </c>
      <c r="F464" t="s">
        <v>437</v>
      </c>
      <c r="G464" t="s">
        <v>438</v>
      </c>
      <c r="H464" t="s">
        <v>385</v>
      </c>
      <c r="I464" t="s">
        <v>439</v>
      </c>
      <c r="J464" t="s">
        <v>1411</v>
      </c>
    </row>
    <row r="465" spans="1:10">
      <c r="A465" t="s">
        <v>1778</v>
      </c>
      <c r="B465" t="s">
        <v>1779</v>
      </c>
      <c r="C465" t="s">
        <v>1780</v>
      </c>
      <c r="D465" t="s">
        <v>533</v>
      </c>
      <c r="E465" s="1">
        <v>15371</v>
      </c>
      <c r="F465" t="s">
        <v>465</v>
      </c>
      <c r="G465" t="s">
        <v>438</v>
      </c>
      <c r="H465" t="s">
        <v>459</v>
      </c>
      <c r="I465" t="s">
        <v>460</v>
      </c>
      <c r="J465" t="s">
        <v>387</v>
      </c>
    </row>
    <row r="466" spans="1:10">
      <c r="A466" t="s">
        <v>1781</v>
      </c>
      <c r="B466" t="s">
        <v>526</v>
      </c>
      <c r="C466" t="s">
        <v>1782</v>
      </c>
      <c r="D466" t="s">
        <v>931</v>
      </c>
      <c r="E466" s="1">
        <v>334</v>
      </c>
      <c r="F466" t="s">
        <v>469</v>
      </c>
      <c r="G466" t="s">
        <v>415</v>
      </c>
      <c r="H466" t="s">
        <v>459</v>
      </c>
      <c r="I466" t="s">
        <v>460</v>
      </c>
      <c r="J466" t="s">
        <v>387</v>
      </c>
    </row>
    <row r="467" spans="1:10">
      <c r="A467" t="s">
        <v>1783</v>
      </c>
      <c r="B467" t="s">
        <v>1784</v>
      </c>
      <c r="C467" t="s">
        <v>447</v>
      </c>
      <c r="D467" t="s">
        <v>1785</v>
      </c>
      <c r="E467" s="1">
        <v>91</v>
      </c>
      <c r="F467" t="s">
        <v>406</v>
      </c>
      <c r="G467" t="s">
        <v>407</v>
      </c>
      <c r="H467" t="s">
        <v>385</v>
      </c>
      <c r="I467" t="s">
        <v>443</v>
      </c>
      <c r="J467" t="s">
        <v>387</v>
      </c>
    </row>
    <row r="468" spans="1:10">
      <c r="A468" t="s">
        <v>1786</v>
      </c>
      <c r="B468" t="s">
        <v>1787</v>
      </c>
      <c r="C468" t="s">
        <v>447</v>
      </c>
      <c r="D468" t="s">
        <v>1788</v>
      </c>
      <c r="E468" s="1">
        <v>91</v>
      </c>
      <c r="F468" t="s">
        <v>406</v>
      </c>
      <c r="G468" t="s">
        <v>407</v>
      </c>
      <c r="H468" t="s">
        <v>385</v>
      </c>
      <c r="I468" t="s">
        <v>439</v>
      </c>
      <c r="J468" t="s">
        <v>387</v>
      </c>
    </row>
    <row r="469" spans="1:10">
      <c r="A469" t="s">
        <v>1789</v>
      </c>
      <c r="B469" t="s">
        <v>1790</v>
      </c>
      <c r="C469" t="s">
        <v>447</v>
      </c>
      <c r="D469" t="s">
        <v>1268</v>
      </c>
      <c r="E469" s="1">
        <v>91</v>
      </c>
      <c r="F469" t="s">
        <v>406</v>
      </c>
      <c r="G469" t="s">
        <v>407</v>
      </c>
      <c r="H469" t="s">
        <v>385</v>
      </c>
      <c r="I469" t="s">
        <v>443</v>
      </c>
      <c r="J469" t="s">
        <v>387</v>
      </c>
    </row>
    <row r="470" spans="1:10">
      <c r="A470" t="s">
        <v>1791</v>
      </c>
      <c r="B470" t="s">
        <v>1792</v>
      </c>
      <c r="C470" t="s">
        <v>1793</v>
      </c>
      <c r="D470" t="s">
        <v>1794</v>
      </c>
      <c r="E470" s="1">
        <v>205</v>
      </c>
      <c r="F470" t="s">
        <v>401</v>
      </c>
      <c r="G470" t="s">
        <v>384</v>
      </c>
      <c r="H470" t="s">
        <v>459</v>
      </c>
      <c r="I470" t="s">
        <v>460</v>
      </c>
      <c r="J470" t="s">
        <v>387</v>
      </c>
    </row>
    <row r="471" spans="1:10">
      <c r="A471" t="s">
        <v>1795</v>
      </c>
      <c r="B471" t="s">
        <v>1796</v>
      </c>
      <c r="C471" t="s">
        <v>1426</v>
      </c>
      <c r="D471" t="s">
        <v>1797</v>
      </c>
      <c r="E471" s="1">
        <v>23365</v>
      </c>
      <c r="F471" t="s">
        <v>425</v>
      </c>
      <c r="G471" t="s">
        <v>384</v>
      </c>
      <c r="H471" t="s">
        <v>459</v>
      </c>
      <c r="I471" t="s">
        <v>439</v>
      </c>
      <c r="J471" t="s">
        <v>387</v>
      </c>
    </row>
    <row r="472" spans="1:10">
      <c r="A472" t="s">
        <v>1798</v>
      </c>
      <c r="B472" t="s">
        <v>1338</v>
      </c>
      <c r="C472" t="s">
        <v>1665</v>
      </c>
      <c r="D472" t="s">
        <v>1797</v>
      </c>
      <c r="E472" s="1">
        <v>190</v>
      </c>
      <c r="F472" t="s">
        <v>483</v>
      </c>
      <c r="G472" t="s">
        <v>415</v>
      </c>
      <c r="H472" t="s">
        <v>385</v>
      </c>
      <c r="I472" t="s">
        <v>439</v>
      </c>
      <c r="J472" t="s">
        <v>387</v>
      </c>
    </row>
    <row r="473" spans="1:10">
      <c r="A473" t="s">
        <v>1799</v>
      </c>
      <c r="B473" t="s">
        <v>1800</v>
      </c>
      <c r="C473" t="s">
        <v>969</v>
      </c>
      <c r="D473" t="s">
        <v>1801</v>
      </c>
      <c r="E473" s="1">
        <v>60</v>
      </c>
      <c r="F473" t="s">
        <v>437</v>
      </c>
      <c r="G473" t="s">
        <v>415</v>
      </c>
      <c r="H473" t="s">
        <v>385</v>
      </c>
      <c r="I473" t="s">
        <v>439</v>
      </c>
      <c r="J473" t="s">
        <v>387</v>
      </c>
    </row>
    <row r="474" spans="1:10">
      <c r="A474" t="s">
        <v>1802</v>
      </c>
      <c r="B474" t="s">
        <v>1803</v>
      </c>
      <c r="C474" t="s">
        <v>1804</v>
      </c>
      <c r="D474" t="s">
        <v>506</v>
      </c>
      <c r="E474" s="1">
        <v>1200</v>
      </c>
      <c r="F474" t="s">
        <v>469</v>
      </c>
      <c r="G474" t="s">
        <v>415</v>
      </c>
      <c r="H474" t="s">
        <v>499</v>
      </c>
      <c r="I474" t="s">
        <v>812</v>
      </c>
      <c r="J474" t="s">
        <v>387</v>
      </c>
    </row>
    <row r="475" spans="1:10">
      <c r="A475" t="s">
        <v>1805</v>
      </c>
      <c r="B475" t="s">
        <v>1806</v>
      </c>
      <c r="C475" t="s">
        <v>1807</v>
      </c>
      <c r="D475" t="s">
        <v>1233</v>
      </c>
      <c r="E475" s="1">
        <v>1524</v>
      </c>
      <c r="F475" t="s">
        <v>406</v>
      </c>
      <c r="G475" t="s">
        <v>407</v>
      </c>
      <c r="H475" t="s">
        <v>459</v>
      </c>
      <c r="I475" t="s">
        <v>460</v>
      </c>
      <c r="J475" t="s">
        <v>387</v>
      </c>
    </row>
    <row r="476" spans="1:10">
      <c r="A476" t="s">
        <v>1808</v>
      </c>
      <c r="B476" t="s">
        <v>1809</v>
      </c>
      <c r="C476" t="s">
        <v>1807</v>
      </c>
      <c r="D476" t="s">
        <v>957</v>
      </c>
      <c r="E476" s="1">
        <v>1524</v>
      </c>
      <c r="F476" t="s">
        <v>406</v>
      </c>
      <c r="G476" t="s">
        <v>407</v>
      </c>
      <c r="H476" t="s">
        <v>459</v>
      </c>
      <c r="I476" t="s">
        <v>460</v>
      </c>
      <c r="J476" t="s">
        <v>387</v>
      </c>
    </row>
    <row r="477" spans="1:10">
      <c r="A477" t="s">
        <v>1810</v>
      </c>
      <c r="B477" t="s">
        <v>734</v>
      </c>
      <c r="C477" t="s">
        <v>1807</v>
      </c>
      <c r="D477" t="s">
        <v>1086</v>
      </c>
      <c r="E477" s="1">
        <v>1524</v>
      </c>
      <c r="F477" t="s">
        <v>406</v>
      </c>
      <c r="G477" t="s">
        <v>407</v>
      </c>
      <c r="H477" t="s">
        <v>459</v>
      </c>
      <c r="I477" t="s">
        <v>460</v>
      </c>
      <c r="J477" t="s">
        <v>387</v>
      </c>
    </row>
    <row r="478" spans="1:10">
      <c r="A478" t="s">
        <v>1811</v>
      </c>
      <c r="B478" t="s">
        <v>1812</v>
      </c>
      <c r="C478" t="s">
        <v>1807</v>
      </c>
      <c r="D478" t="s">
        <v>506</v>
      </c>
      <c r="E478" s="1">
        <v>1524</v>
      </c>
      <c r="F478" t="s">
        <v>406</v>
      </c>
      <c r="G478" t="s">
        <v>407</v>
      </c>
      <c r="H478" t="s">
        <v>459</v>
      </c>
      <c r="I478" t="s">
        <v>460</v>
      </c>
      <c r="J478" t="s">
        <v>387</v>
      </c>
    </row>
    <row r="479" spans="1:10">
      <c r="A479" t="s">
        <v>1813</v>
      </c>
      <c r="B479" t="s">
        <v>1814</v>
      </c>
      <c r="C479" t="s">
        <v>1807</v>
      </c>
      <c r="D479" t="s">
        <v>571</v>
      </c>
      <c r="E479" s="1">
        <v>1524</v>
      </c>
      <c r="F479" t="s">
        <v>406</v>
      </c>
      <c r="G479" t="s">
        <v>407</v>
      </c>
      <c r="H479" t="s">
        <v>459</v>
      </c>
      <c r="I479" t="s">
        <v>460</v>
      </c>
      <c r="J479" t="s">
        <v>387</v>
      </c>
    </row>
    <row r="480" spans="1:10">
      <c r="A480" t="s">
        <v>1815</v>
      </c>
      <c r="B480" t="s">
        <v>1816</v>
      </c>
      <c r="C480" t="s">
        <v>1817</v>
      </c>
      <c r="D480" t="s">
        <v>1818</v>
      </c>
      <c r="E480" s="1">
        <v>1874</v>
      </c>
      <c r="F480" t="s">
        <v>465</v>
      </c>
      <c r="G480" t="s">
        <v>438</v>
      </c>
      <c r="H480" t="s">
        <v>459</v>
      </c>
      <c r="I480" t="s">
        <v>460</v>
      </c>
      <c r="J480" t="s">
        <v>387</v>
      </c>
    </row>
    <row r="481" spans="1:10">
      <c r="A481" t="s">
        <v>1819</v>
      </c>
      <c r="B481" t="s">
        <v>1820</v>
      </c>
      <c r="C481" t="s">
        <v>597</v>
      </c>
      <c r="D481" t="s">
        <v>1821</v>
      </c>
      <c r="E481" s="1">
        <v>261</v>
      </c>
      <c r="F481" t="s">
        <v>599</v>
      </c>
      <c r="G481" t="s">
        <v>438</v>
      </c>
      <c r="H481" t="s">
        <v>459</v>
      </c>
      <c r="I481" t="s">
        <v>460</v>
      </c>
      <c r="J481" t="s">
        <v>387</v>
      </c>
    </row>
    <row r="482" spans="1:10">
      <c r="A482" t="s">
        <v>1822</v>
      </c>
      <c r="B482" t="s">
        <v>1823</v>
      </c>
      <c r="C482" t="s">
        <v>1824</v>
      </c>
      <c r="D482" t="s">
        <v>1648</v>
      </c>
      <c r="E482" s="1">
        <v>860</v>
      </c>
      <c r="F482" t="s">
        <v>406</v>
      </c>
      <c r="G482" t="s">
        <v>415</v>
      </c>
      <c r="H482" t="s">
        <v>459</v>
      </c>
      <c r="I482" t="s">
        <v>460</v>
      </c>
      <c r="J482" t="s">
        <v>387</v>
      </c>
    </row>
    <row r="483" spans="1:10">
      <c r="A483" t="s">
        <v>1825</v>
      </c>
      <c r="B483" t="s">
        <v>1826</v>
      </c>
      <c r="C483" t="s">
        <v>1827</v>
      </c>
      <c r="D483" t="s">
        <v>931</v>
      </c>
      <c r="E483" s="1">
        <v>225</v>
      </c>
      <c r="F483" t="s">
        <v>401</v>
      </c>
      <c r="G483" t="s">
        <v>384</v>
      </c>
      <c r="H483" t="s">
        <v>385</v>
      </c>
      <c r="I483" t="s">
        <v>443</v>
      </c>
      <c r="J483" t="s">
        <v>387</v>
      </c>
    </row>
    <row r="484" spans="1:10">
      <c r="A484" t="s">
        <v>1828</v>
      </c>
      <c r="B484" t="s">
        <v>782</v>
      </c>
      <c r="C484" t="s">
        <v>1829</v>
      </c>
      <c r="D484" t="s">
        <v>573</v>
      </c>
      <c r="E484" s="1">
        <v>72</v>
      </c>
      <c r="F484" t="s">
        <v>396</v>
      </c>
      <c r="G484" t="s">
        <v>384</v>
      </c>
      <c r="H484" t="s">
        <v>499</v>
      </c>
      <c r="I484" t="s">
        <v>439</v>
      </c>
      <c r="J484" t="s">
        <v>387</v>
      </c>
    </row>
    <row r="485" spans="1:10">
      <c r="A485" t="s">
        <v>1830</v>
      </c>
      <c r="B485" t="s">
        <v>1831</v>
      </c>
      <c r="C485" t="s">
        <v>1428</v>
      </c>
      <c r="D485" t="s">
        <v>1832</v>
      </c>
      <c r="E485" s="1">
        <v>206</v>
      </c>
      <c r="F485" t="s">
        <v>425</v>
      </c>
      <c r="G485" t="s">
        <v>384</v>
      </c>
      <c r="H485" t="s">
        <v>1638</v>
      </c>
      <c r="I485" t="s">
        <v>439</v>
      </c>
      <c r="J485" t="s">
        <v>387</v>
      </c>
    </row>
    <row r="486" spans="1:10">
      <c r="A486" t="s">
        <v>1833</v>
      </c>
      <c r="B486" t="s">
        <v>1834</v>
      </c>
      <c r="C486" t="s">
        <v>1060</v>
      </c>
      <c r="D486" t="s">
        <v>1835</v>
      </c>
      <c r="E486" s="1">
        <v>502</v>
      </c>
      <c r="F486" t="s">
        <v>406</v>
      </c>
      <c r="G486" t="s">
        <v>407</v>
      </c>
      <c r="H486" t="s">
        <v>459</v>
      </c>
      <c r="I486" t="s">
        <v>460</v>
      </c>
      <c r="J486" t="s">
        <v>387</v>
      </c>
    </row>
    <row r="487" spans="1:10">
      <c r="A487" t="s">
        <v>1836</v>
      </c>
      <c r="B487" t="s">
        <v>1837</v>
      </c>
      <c r="C487" t="s">
        <v>1060</v>
      </c>
      <c r="D487" t="s">
        <v>1110</v>
      </c>
      <c r="E487" s="1">
        <v>502</v>
      </c>
      <c r="F487" t="s">
        <v>406</v>
      </c>
      <c r="G487" t="s">
        <v>407</v>
      </c>
      <c r="H487" t="s">
        <v>459</v>
      </c>
      <c r="I487" t="s">
        <v>460</v>
      </c>
      <c r="J487" t="s">
        <v>387</v>
      </c>
    </row>
    <row r="488" spans="1:10">
      <c r="A488" t="s">
        <v>1838</v>
      </c>
      <c r="B488" t="s">
        <v>1839</v>
      </c>
      <c r="C488" t="s">
        <v>1703</v>
      </c>
      <c r="D488" t="s">
        <v>1840</v>
      </c>
      <c r="E488" s="1">
        <v>18</v>
      </c>
      <c r="F488" t="s">
        <v>401</v>
      </c>
      <c r="G488" t="s">
        <v>384</v>
      </c>
      <c r="H488" t="s">
        <v>449</v>
      </c>
      <c r="I488" t="s">
        <v>439</v>
      </c>
      <c r="J488" t="s">
        <v>387</v>
      </c>
    </row>
    <row r="489" spans="1:10">
      <c r="A489" t="s">
        <v>1841</v>
      </c>
      <c r="B489" t="s">
        <v>1842</v>
      </c>
      <c r="C489" t="s">
        <v>1703</v>
      </c>
      <c r="D489" t="s">
        <v>1251</v>
      </c>
      <c r="E489" s="1">
        <v>18</v>
      </c>
      <c r="F489" t="s">
        <v>401</v>
      </c>
      <c r="G489" t="s">
        <v>384</v>
      </c>
      <c r="H489" t="s">
        <v>449</v>
      </c>
      <c r="I489" t="s">
        <v>439</v>
      </c>
      <c r="J489" t="s">
        <v>387</v>
      </c>
    </row>
    <row r="490" spans="1:10">
      <c r="A490" t="s">
        <v>1843</v>
      </c>
      <c r="B490" t="s">
        <v>1844</v>
      </c>
      <c r="C490" t="s">
        <v>1089</v>
      </c>
      <c r="D490" t="s">
        <v>1845</v>
      </c>
      <c r="E490" s="1">
        <v>29230</v>
      </c>
      <c r="F490" t="s">
        <v>839</v>
      </c>
      <c r="G490" t="s">
        <v>415</v>
      </c>
      <c r="H490" t="s">
        <v>459</v>
      </c>
      <c r="I490" t="s">
        <v>460</v>
      </c>
      <c r="J490" t="s">
        <v>387</v>
      </c>
    </row>
    <row r="491" spans="1:10">
      <c r="A491" t="s">
        <v>1846</v>
      </c>
      <c r="B491" t="s">
        <v>1847</v>
      </c>
      <c r="C491" t="s">
        <v>1508</v>
      </c>
      <c r="D491" t="s">
        <v>811</v>
      </c>
      <c r="E491" s="1">
        <v>70</v>
      </c>
      <c r="F491" t="s">
        <v>437</v>
      </c>
      <c r="G491" t="s">
        <v>438</v>
      </c>
      <c r="H491" t="s">
        <v>499</v>
      </c>
      <c r="I491" t="s">
        <v>439</v>
      </c>
      <c r="J491" t="s">
        <v>387</v>
      </c>
    </row>
    <row r="492" spans="1:10">
      <c r="A492" t="s">
        <v>1848</v>
      </c>
      <c r="B492" t="s">
        <v>1849</v>
      </c>
      <c r="C492" t="s">
        <v>997</v>
      </c>
      <c r="D492" t="s">
        <v>795</v>
      </c>
      <c r="E492" s="1">
        <v>10</v>
      </c>
      <c r="F492" t="s">
        <v>998</v>
      </c>
      <c r="G492" t="s">
        <v>415</v>
      </c>
      <c r="H492" t="s">
        <v>385</v>
      </c>
      <c r="I492" t="s">
        <v>439</v>
      </c>
      <c r="J492" t="s">
        <v>387</v>
      </c>
    </row>
    <row r="493" spans="1:10">
      <c r="A493" t="s">
        <v>1850</v>
      </c>
      <c r="B493" t="s">
        <v>1851</v>
      </c>
      <c r="C493" t="s">
        <v>1829</v>
      </c>
      <c r="D493" t="s">
        <v>1852</v>
      </c>
      <c r="E493" s="1">
        <v>175</v>
      </c>
      <c r="F493" t="s">
        <v>396</v>
      </c>
      <c r="G493" t="s">
        <v>384</v>
      </c>
      <c r="H493" t="s">
        <v>499</v>
      </c>
      <c r="I493" t="s">
        <v>439</v>
      </c>
      <c r="J493" t="s">
        <v>387</v>
      </c>
    </row>
    <row r="494" spans="1:10">
      <c r="A494" t="s">
        <v>1853</v>
      </c>
      <c r="B494" t="s">
        <v>1854</v>
      </c>
      <c r="C494" t="s">
        <v>1855</v>
      </c>
      <c r="D494" t="s">
        <v>1856</v>
      </c>
      <c r="E494" s="1">
        <v>23158</v>
      </c>
      <c r="F494" t="s">
        <v>839</v>
      </c>
      <c r="G494" t="s">
        <v>415</v>
      </c>
      <c r="H494" t="s">
        <v>449</v>
      </c>
      <c r="I494" t="s">
        <v>386</v>
      </c>
      <c r="J494" t="s">
        <v>1622</v>
      </c>
    </row>
    <row r="495" spans="1:10">
      <c r="A495" t="s">
        <v>1857</v>
      </c>
      <c r="B495" t="s">
        <v>1858</v>
      </c>
      <c r="C495" t="s">
        <v>1859</v>
      </c>
      <c r="D495" t="s">
        <v>533</v>
      </c>
      <c r="E495" s="1">
        <v>23434</v>
      </c>
      <c r="F495" t="s">
        <v>839</v>
      </c>
      <c r="G495" t="s">
        <v>415</v>
      </c>
      <c r="H495" t="s">
        <v>385</v>
      </c>
      <c r="I495" t="s">
        <v>386</v>
      </c>
      <c r="J495" t="s">
        <v>1622</v>
      </c>
    </row>
    <row r="496" spans="1:10">
      <c r="A496" t="s">
        <v>1860</v>
      </c>
      <c r="B496" t="s">
        <v>1125</v>
      </c>
      <c r="C496" t="s">
        <v>1089</v>
      </c>
      <c r="D496" t="s">
        <v>567</v>
      </c>
      <c r="E496" s="1">
        <v>811</v>
      </c>
      <c r="F496" t="s">
        <v>406</v>
      </c>
      <c r="G496" t="s">
        <v>407</v>
      </c>
      <c r="H496" t="s">
        <v>449</v>
      </c>
      <c r="I496" t="s">
        <v>439</v>
      </c>
      <c r="J496" t="s">
        <v>387</v>
      </c>
    </row>
    <row r="497" spans="1:10">
      <c r="A497" t="s">
        <v>1861</v>
      </c>
      <c r="B497" t="s">
        <v>1247</v>
      </c>
      <c r="C497" t="s">
        <v>505</v>
      </c>
      <c r="D497" t="s">
        <v>1862</v>
      </c>
      <c r="E497" s="1">
        <v>103</v>
      </c>
      <c r="F497" t="s">
        <v>437</v>
      </c>
      <c r="G497" t="s">
        <v>438</v>
      </c>
      <c r="H497" t="s">
        <v>385</v>
      </c>
      <c r="I497" t="s">
        <v>439</v>
      </c>
      <c r="J497" t="s">
        <v>387</v>
      </c>
    </row>
    <row r="498" spans="1:10">
      <c r="A498" t="s">
        <v>1863</v>
      </c>
      <c r="B498" t="s">
        <v>1864</v>
      </c>
      <c r="C498" t="s">
        <v>435</v>
      </c>
      <c r="D498" t="s">
        <v>1865</v>
      </c>
      <c r="E498" s="1">
        <v>2279</v>
      </c>
      <c r="F498" t="s">
        <v>490</v>
      </c>
      <c r="G498" t="s">
        <v>438</v>
      </c>
      <c r="H498" t="s">
        <v>449</v>
      </c>
      <c r="I498" t="s">
        <v>408</v>
      </c>
      <c r="J498" t="s">
        <v>387</v>
      </c>
    </row>
    <row r="499" spans="1:10">
      <c r="A499" t="s">
        <v>1866</v>
      </c>
      <c r="B499" t="s">
        <v>1867</v>
      </c>
      <c r="C499" t="s">
        <v>435</v>
      </c>
      <c r="D499" t="s">
        <v>1868</v>
      </c>
      <c r="E499" s="1">
        <v>15250</v>
      </c>
      <c r="F499" t="s">
        <v>465</v>
      </c>
      <c r="G499" t="s">
        <v>438</v>
      </c>
      <c r="H499" t="s">
        <v>459</v>
      </c>
      <c r="I499" t="s">
        <v>460</v>
      </c>
      <c r="J499" t="s">
        <v>1622</v>
      </c>
    </row>
    <row r="500" spans="1:10">
      <c r="A500" t="s">
        <v>1869</v>
      </c>
      <c r="B500" t="s">
        <v>1870</v>
      </c>
      <c r="C500" t="s">
        <v>1871</v>
      </c>
      <c r="D500" t="s">
        <v>1086</v>
      </c>
      <c r="E500" s="1">
        <v>14490</v>
      </c>
      <c r="F500" t="s">
        <v>839</v>
      </c>
      <c r="G500" t="s">
        <v>415</v>
      </c>
      <c r="H500" t="s">
        <v>459</v>
      </c>
      <c r="I500" t="s">
        <v>460</v>
      </c>
      <c r="J500" t="s">
        <v>1622</v>
      </c>
    </row>
    <row r="501" spans="1:10">
      <c r="A501" t="s">
        <v>1872</v>
      </c>
      <c r="B501" t="s">
        <v>1873</v>
      </c>
      <c r="C501" t="s">
        <v>1297</v>
      </c>
      <c r="D501" t="s">
        <v>1874</v>
      </c>
      <c r="E501" s="1">
        <v>355</v>
      </c>
      <c r="F501" t="s">
        <v>406</v>
      </c>
      <c r="G501" t="s">
        <v>407</v>
      </c>
      <c r="H501" t="s">
        <v>459</v>
      </c>
      <c r="I501" t="s">
        <v>460</v>
      </c>
      <c r="J501" t="s">
        <v>387</v>
      </c>
    </row>
    <row r="502" spans="1:10">
      <c r="A502" t="s">
        <v>1875</v>
      </c>
      <c r="B502" t="s">
        <v>1876</v>
      </c>
      <c r="C502" t="s">
        <v>1877</v>
      </c>
      <c r="D502" t="s">
        <v>819</v>
      </c>
      <c r="E502" s="1">
        <v>127</v>
      </c>
      <c r="F502" t="s">
        <v>469</v>
      </c>
      <c r="G502" t="s">
        <v>415</v>
      </c>
      <c r="H502" t="s">
        <v>385</v>
      </c>
      <c r="I502" t="s">
        <v>439</v>
      </c>
      <c r="J502" t="s">
        <v>387</v>
      </c>
    </row>
    <row r="503" spans="1:10">
      <c r="A503" t="s">
        <v>1878</v>
      </c>
      <c r="B503" t="s">
        <v>782</v>
      </c>
      <c r="C503" t="s">
        <v>597</v>
      </c>
      <c r="D503" t="s">
        <v>1879</v>
      </c>
      <c r="E503" s="1">
        <v>244</v>
      </c>
      <c r="F503" t="s">
        <v>599</v>
      </c>
      <c r="G503" t="s">
        <v>438</v>
      </c>
      <c r="H503" t="s">
        <v>385</v>
      </c>
      <c r="I503" t="s">
        <v>439</v>
      </c>
      <c r="J503" t="s">
        <v>387</v>
      </c>
    </row>
    <row r="504" spans="1:10">
      <c r="A504" t="s">
        <v>1880</v>
      </c>
      <c r="B504" t="s">
        <v>1881</v>
      </c>
      <c r="C504" t="s">
        <v>597</v>
      </c>
      <c r="D504" t="s">
        <v>1882</v>
      </c>
      <c r="E504" s="1">
        <v>244</v>
      </c>
      <c r="F504" t="s">
        <v>599</v>
      </c>
      <c r="G504" t="s">
        <v>438</v>
      </c>
      <c r="H504" t="s">
        <v>385</v>
      </c>
      <c r="I504" t="s">
        <v>439</v>
      </c>
      <c r="J504" t="s">
        <v>387</v>
      </c>
    </row>
    <row r="505" spans="1:10">
      <c r="A505" t="s">
        <v>1883</v>
      </c>
      <c r="B505" t="s">
        <v>1884</v>
      </c>
      <c r="C505" t="s">
        <v>597</v>
      </c>
      <c r="D505" t="s">
        <v>1885</v>
      </c>
      <c r="E505" s="1">
        <v>244</v>
      </c>
      <c r="F505" t="s">
        <v>599</v>
      </c>
      <c r="G505" t="s">
        <v>438</v>
      </c>
      <c r="H505" t="s">
        <v>385</v>
      </c>
      <c r="I505" t="s">
        <v>439</v>
      </c>
      <c r="J505" t="s">
        <v>387</v>
      </c>
    </row>
    <row r="506" spans="1:10">
      <c r="A506" t="s">
        <v>1886</v>
      </c>
      <c r="B506" t="s">
        <v>1887</v>
      </c>
      <c r="C506" t="s">
        <v>597</v>
      </c>
      <c r="D506" t="s">
        <v>1888</v>
      </c>
      <c r="E506" s="1">
        <v>244</v>
      </c>
      <c r="F506" t="s">
        <v>599</v>
      </c>
      <c r="G506" t="s">
        <v>438</v>
      </c>
      <c r="H506" t="s">
        <v>385</v>
      </c>
      <c r="I506" t="s">
        <v>439</v>
      </c>
      <c r="J506" t="s">
        <v>387</v>
      </c>
    </row>
    <row r="507" spans="1:10">
      <c r="A507" t="s">
        <v>1889</v>
      </c>
      <c r="B507" t="s">
        <v>1890</v>
      </c>
      <c r="C507" t="s">
        <v>597</v>
      </c>
      <c r="D507" t="s">
        <v>554</v>
      </c>
      <c r="E507" s="1">
        <v>244</v>
      </c>
      <c r="F507" t="s">
        <v>599</v>
      </c>
      <c r="G507" t="s">
        <v>438</v>
      </c>
      <c r="H507" t="s">
        <v>385</v>
      </c>
      <c r="I507" t="s">
        <v>439</v>
      </c>
      <c r="J507" t="s">
        <v>387</v>
      </c>
    </row>
    <row r="508" spans="1:10">
      <c r="A508" t="s">
        <v>1891</v>
      </c>
      <c r="B508" t="s">
        <v>1892</v>
      </c>
      <c r="C508" t="s">
        <v>597</v>
      </c>
      <c r="D508" t="s">
        <v>1893</v>
      </c>
      <c r="E508" s="1">
        <v>244</v>
      </c>
      <c r="F508" t="s">
        <v>599</v>
      </c>
      <c r="G508" t="s">
        <v>438</v>
      </c>
      <c r="H508" t="s">
        <v>385</v>
      </c>
      <c r="I508" t="s">
        <v>439</v>
      </c>
      <c r="J508" t="s">
        <v>387</v>
      </c>
    </row>
    <row r="509" spans="1:10">
      <c r="A509" t="s">
        <v>1894</v>
      </c>
      <c r="B509" t="s">
        <v>1895</v>
      </c>
      <c r="C509" t="s">
        <v>597</v>
      </c>
      <c r="D509" t="s">
        <v>1896</v>
      </c>
      <c r="E509" s="1">
        <v>244</v>
      </c>
      <c r="F509" t="s">
        <v>599</v>
      </c>
      <c r="G509" t="s">
        <v>438</v>
      </c>
      <c r="H509" t="s">
        <v>385</v>
      </c>
      <c r="I509" t="s">
        <v>439</v>
      </c>
      <c r="J509" t="s">
        <v>387</v>
      </c>
    </row>
    <row r="510" spans="1:10">
      <c r="A510" t="s">
        <v>1897</v>
      </c>
      <c r="B510" t="s">
        <v>1898</v>
      </c>
      <c r="C510" t="s">
        <v>1089</v>
      </c>
      <c r="D510" t="s">
        <v>1899</v>
      </c>
      <c r="E510" s="1">
        <v>28506</v>
      </c>
      <c r="F510" t="s">
        <v>839</v>
      </c>
      <c r="G510" t="s">
        <v>415</v>
      </c>
      <c r="H510" t="s">
        <v>385</v>
      </c>
      <c r="I510" t="s">
        <v>439</v>
      </c>
      <c r="J510" t="s">
        <v>1411</v>
      </c>
    </row>
    <row r="511" spans="1:10">
      <c r="A511" t="s">
        <v>1900</v>
      </c>
      <c r="B511" t="s">
        <v>1901</v>
      </c>
      <c r="C511" t="s">
        <v>1414</v>
      </c>
      <c r="D511" t="s">
        <v>1474</v>
      </c>
      <c r="E511" s="1">
        <v>24451</v>
      </c>
      <c r="F511" t="s">
        <v>839</v>
      </c>
      <c r="G511" t="s">
        <v>415</v>
      </c>
      <c r="H511" t="s">
        <v>459</v>
      </c>
      <c r="I511" t="s">
        <v>460</v>
      </c>
      <c r="J511" t="s">
        <v>1622</v>
      </c>
    </row>
    <row r="512" spans="1:10">
      <c r="A512" t="s">
        <v>1902</v>
      </c>
      <c r="B512" t="s">
        <v>1903</v>
      </c>
      <c r="C512" t="s">
        <v>1904</v>
      </c>
      <c r="D512" t="s">
        <v>637</v>
      </c>
      <c r="E512" s="1">
        <v>19120</v>
      </c>
      <c r="F512" t="s">
        <v>839</v>
      </c>
      <c r="G512" t="s">
        <v>415</v>
      </c>
      <c r="H512" t="s">
        <v>459</v>
      </c>
      <c r="I512" t="s">
        <v>408</v>
      </c>
      <c r="J512" t="s">
        <v>387</v>
      </c>
    </row>
    <row r="513" spans="1:10">
      <c r="A513" t="s">
        <v>1905</v>
      </c>
      <c r="B513" t="s">
        <v>1906</v>
      </c>
      <c r="C513" t="s">
        <v>1907</v>
      </c>
      <c r="D513" t="s">
        <v>1908</v>
      </c>
      <c r="E513" s="1">
        <v>210</v>
      </c>
      <c r="F513" t="s">
        <v>458</v>
      </c>
      <c r="G513" t="s">
        <v>415</v>
      </c>
      <c r="H513" t="s">
        <v>499</v>
      </c>
      <c r="I513" t="s">
        <v>439</v>
      </c>
      <c r="J513" t="s">
        <v>387</v>
      </c>
    </row>
    <row r="514" spans="1:10">
      <c r="A514" t="s">
        <v>1909</v>
      </c>
      <c r="B514" t="s">
        <v>1910</v>
      </c>
      <c r="C514" t="s">
        <v>1911</v>
      </c>
      <c r="D514" t="s">
        <v>1912</v>
      </c>
      <c r="E514" s="1">
        <v>21654</v>
      </c>
      <c r="F514" t="s">
        <v>465</v>
      </c>
      <c r="G514" t="s">
        <v>438</v>
      </c>
      <c r="H514" t="s">
        <v>449</v>
      </c>
      <c r="I514" t="s">
        <v>386</v>
      </c>
      <c r="J514" t="s">
        <v>1622</v>
      </c>
    </row>
    <row r="515" spans="1:10">
      <c r="A515" t="s">
        <v>1913</v>
      </c>
      <c r="B515" t="s">
        <v>1914</v>
      </c>
      <c r="C515" t="s">
        <v>1703</v>
      </c>
      <c r="D515" t="s">
        <v>1915</v>
      </c>
      <c r="E515" s="1">
        <v>18</v>
      </c>
      <c r="F515" t="s">
        <v>401</v>
      </c>
      <c r="G515" t="s">
        <v>384</v>
      </c>
      <c r="H515" t="s">
        <v>499</v>
      </c>
      <c r="I515" t="s">
        <v>439</v>
      </c>
      <c r="J515" t="s">
        <v>387</v>
      </c>
    </row>
    <row r="516" spans="1:10">
      <c r="A516" t="s">
        <v>1916</v>
      </c>
      <c r="B516" t="s">
        <v>1917</v>
      </c>
      <c r="C516" t="s">
        <v>1918</v>
      </c>
      <c r="D516" t="s">
        <v>1919</v>
      </c>
      <c r="E516" s="1">
        <v>344</v>
      </c>
      <c r="F516" t="s">
        <v>469</v>
      </c>
      <c r="G516" t="s">
        <v>415</v>
      </c>
      <c r="H516" t="s">
        <v>459</v>
      </c>
      <c r="I516" t="s">
        <v>460</v>
      </c>
      <c r="J516" t="s">
        <v>387</v>
      </c>
    </row>
    <row r="517" spans="1:10">
      <c r="A517" t="s">
        <v>1920</v>
      </c>
      <c r="B517" t="s">
        <v>1921</v>
      </c>
      <c r="C517" t="s">
        <v>597</v>
      </c>
      <c r="D517" t="s">
        <v>1922</v>
      </c>
      <c r="E517" s="1">
        <v>244</v>
      </c>
      <c r="F517" t="s">
        <v>599</v>
      </c>
      <c r="G517" t="s">
        <v>438</v>
      </c>
      <c r="H517" t="s">
        <v>385</v>
      </c>
      <c r="I517" t="s">
        <v>439</v>
      </c>
      <c r="J517" t="s">
        <v>387</v>
      </c>
    </row>
    <row r="518" spans="1:10">
      <c r="A518" t="s">
        <v>1923</v>
      </c>
      <c r="B518" t="s">
        <v>1924</v>
      </c>
      <c r="C518" t="s">
        <v>597</v>
      </c>
      <c r="D518" t="s">
        <v>1925</v>
      </c>
      <c r="E518" s="1">
        <v>244</v>
      </c>
      <c r="F518" t="s">
        <v>599</v>
      </c>
      <c r="G518" t="s">
        <v>438</v>
      </c>
      <c r="H518" t="s">
        <v>385</v>
      </c>
      <c r="I518" t="s">
        <v>439</v>
      </c>
      <c r="J518" t="s">
        <v>387</v>
      </c>
    </row>
    <row r="519" spans="1:10">
      <c r="A519" t="s">
        <v>1926</v>
      </c>
      <c r="B519" t="s">
        <v>1927</v>
      </c>
      <c r="C519" t="s">
        <v>597</v>
      </c>
      <c r="D519" t="s">
        <v>1741</v>
      </c>
      <c r="E519" s="1">
        <v>244</v>
      </c>
      <c r="F519" t="s">
        <v>599</v>
      </c>
      <c r="G519" t="s">
        <v>438</v>
      </c>
      <c r="H519" t="s">
        <v>385</v>
      </c>
      <c r="I519" t="s">
        <v>439</v>
      </c>
      <c r="J519" t="s">
        <v>387</v>
      </c>
    </row>
    <row r="520" spans="1:10">
      <c r="A520" t="s">
        <v>1928</v>
      </c>
      <c r="B520" t="s">
        <v>782</v>
      </c>
      <c r="C520" t="s">
        <v>1929</v>
      </c>
      <c r="D520" t="s">
        <v>1006</v>
      </c>
      <c r="E520" s="1">
        <v>865</v>
      </c>
      <c r="F520" t="s">
        <v>425</v>
      </c>
      <c r="G520" t="s">
        <v>384</v>
      </c>
      <c r="H520" t="s">
        <v>499</v>
      </c>
      <c r="I520" t="s">
        <v>555</v>
      </c>
      <c r="J520" t="s">
        <v>387</v>
      </c>
    </row>
    <row r="521" spans="1:10">
      <c r="A521" t="s">
        <v>1930</v>
      </c>
      <c r="B521" t="s">
        <v>1931</v>
      </c>
      <c r="C521" t="s">
        <v>1932</v>
      </c>
      <c r="D521" t="s">
        <v>1933</v>
      </c>
      <c r="E521" s="1">
        <v>440</v>
      </c>
      <c r="F521" t="s">
        <v>483</v>
      </c>
      <c r="G521" t="s">
        <v>415</v>
      </c>
      <c r="H521" t="s">
        <v>459</v>
      </c>
      <c r="I521" t="s">
        <v>460</v>
      </c>
      <c r="J521" t="s">
        <v>387</v>
      </c>
    </row>
    <row r="522" spans="1:10">
      <c r="A522" t="s">
        <v>1934</v>
      </c>
      <c r="B522" t="s">
        <v>1935</v>
      </c>
      <c r="C522" t="s">
        <v>1662</v>
      </c>
      <c r="D522" t="s">
        <v>1936</v>
      </c>
      <c r="E522" s="1">
        <v>10</v>
      </c>
      <c r="F522" t="s">
        <v>437</v>
      </c>
      <c r="G522" t="s">
        <v>584</v>
      </c>
      <c r="H522" t="s">
        <v>385</v>
      </c>
      <c r="I522" t="s">
        <v>439</v>
      </c>
      <c r="J522" t="s">
        <v>387</v>
      </c>
    </row>
    <row r="523" spans="1:10">
      <c r="A523" t="s">
        <v>1937</v>
      </c>
      <c r="B523" t="s">
        <v>1938</v>
      </c>
      <c r="C523" t="s">
        <v>1939</v>
      </c>
      <c r="D523" t="s">
        <v>1940</v>
      </c>
      <c r="E523" s="1">
        <v>15062</v>
      </c>
      <c r="F523" t="s">
        <v>839</v>
      </c>
      <c r="G523" t="s">
        <v>415</v>
      </c>
      <c r="H523" t="s">
        <v>499</v>
      </c>
      <c r="I523" t="s">
        <v>443</v>
      </c>
      <c r="J523" t="s">
        <v>1622</v>
      </c>
    </row>
    <row r="524" spans="1:10">
      <c r="A524" t="s">
        <v>1941</v>
      </c>
      <c r="B524" t="s">
        <v>1942</v>
      </c>
      <c r="C524" t="s">
        <v>1943</v>
      </c>
      <c r="D524" t="s">
        <v>1944</v>
      </c>
      <c r="E524" s="1">
        <v>15680</v>
      </c>
      <c r="F524" t="s">
        <v>839</v>
      </c>
      <c r="G524" t="s">
        <v>415</v>
      </c>
      <c r="H524" t="s">
        <v>499</v>
      </c>
      <c r="I524" t="s">
        <v>443</v>
      </c>
      <c r="J524" t="s">
        <v>1622</v>
      </c>
    </row>
    <row r="525" spans="1:10">
      <c r="A525" t="s">
        <v>1945</v>
      </c>
      <c r="B525" t="s">
        <v>1938</v>
      </c>
      <c r="C525" t="s">
        <v>1939</v>
      </c>
      <c r="D525" t="s">
        <v>1946</v>
      </c>
      <c r="E525" s="1">
        <v>39957</v>
      </c>
      <c r="F525" t="s">
        <v>839</v>
      </c>
      <c r="G525" t="s">
        <v>415</v>
      </c>
      <c r="H525" t="s">
        <v>499</v>
      </c>
      <c r="I525" t="s">
        <v>443</v>
      </c>
      <c r="J525" t="s">
        <v>1622</v>
      </c>
    </row>
    <row r="526" spans="1:10">
      <c r="A526" t="s">
        <v>1947</v>
      </c>
      <c r="B526" t="s">
        <v>1948</v>
      </c>
      <c r="C526" t="s">
        <v>691</v>
      </c>
      <c r="D526" t="s">
        <v>1686</v>
      </c>
      <c r="E526" s="1">
        <v>412</v>
      </c>
      <c r="F526" t="s">
        <v>401</v>
      </c>
      <c r="G526" t="s">
        <v>384</v>
      </c>
      <c r="H526" t="s">
        <v>385</v>
      </c>
      <c r="I526" t="s">
        <v>535</v>
      </c>
      <c r="J526" t="s">
        <v>387</v>
      </c>
    </row>
    <row r="527" spans="1:10">
      <c r="A527" t="s">
        <v>1949</v>
      </c>
      <c r="B527" t="s">
        <v>1950</v>
      </c>
      <c r="C527" t="s">
        <v>1951</v>
      </c>
      <c r="D527" t="s">
        <v>1952</v>
      </c>
      <c r="E527" s="1">
        <v>20</v>
      </c>
      <c r="F527" t="s">
        <v>583</v>
      </c>
      <c r="G527" t="s">
        <v>584</v>
      </c>
      <c r="H527" t="s">
        <v>449</v>
      </c>
      <c r="I527" t="s">
        <v>439</v>
      </c>
      <c r="J527" t="s">
        <v>387</v>
      </c>
    </row>
    <row r="528" spans="1:10">
      <c r="A528" t="s">
        <v>1953</v>
      </c>
      <c r="B528" t="s">
        <v>1954</v>
      </c>
      <c r="C528" t="s">
        <v>1955</v>
      </c>
      <c r="D528" t="s">
        <v>1956</v>
      </c>
      <c r="E528" s="1">
        <v>21100</v>
      </c>
      <c r="F528" t="s">
        <v>465</v>
      </c>
      <c r="G528" t="s">
        <v>438</v>
      </c>
      <c r="H528" t="s">
        <v>499</v>
      </c>
      <c r="I528" t="s">
        <v>443</v>
      </c>
      <c r="J528" t="s">
        <v>1622</v>
      </c>
    </row>
    <row r="529" spans="1:10">
      <c r="A529" t="s">
        <v>1957</v>
      </c>
      <c r="B529" t="s">
        <v>1958</v>
      </c>
      <c r="C529" t="s">
        <v>1959</v>
      </c>
      <c r="D529" t="s">
        <v>816</v>
      </c>
      <c r="E529" s="1">
        <v>19290</v>
      </c>
      <c r="F529" t="s">
        <v>465</v>
      </c>
      <c r="G529" t="s">
        <v>438</v>
      </c>
      <c r="H529" t="s">
        <v>499</v>
      </c>
      <c r="I529" t="s">
        <v>443</v>
      </c>
      <c r="J529" t="s">
        <v>1622</v>
      </c>
    </row>
    <row r="530" spans="1:10">
      <c r="A530" t="s">
        <v>1960</v>
      </c>
      <c r="B530" t="s">
        <v>1088</v>
      </c>
      <c r="C530" t="s">
        <v>1961</v>
      </c>
      <c r="D530" t="s">
        <v>632</v>
      </c>
      <c r="E530" s="1">
        <v>4770</v>
      </c>
      <c r="F530" t="s">
        <v>839</v>
      </c>
      <c r="G530" t="s">
        <v>415</v>
      </c>
      <c r="H530" t="s">
        <v>459</v>
      </c>
      <c r="I530" t="s">
        <v>460</v>
      </c>
      <c r="J530" t="s">
        <v>387</v>
      </c>
    </row>
    <row r="531" spans="1:10">
      <c r="A531" t="s">
        <v>1962</v>
      </c>
      <c r="B531" t="s">
        <v>1963</v>
      </c>
      <c r="C531" t="s">
        <v>997</v>
      </c>
      <c r="D531" t="s">
        <v>778</v>
      </c>
      <c r="E531" s="1">
        <v>10</v>
      </c>
      <c r="F531" t="s">
        <v>998</v>
      </c>
      <c r="G531" t="s">
        <v>415</v>
      </c>
      <c r="H531" t="s">
        <v>385</v>
      </c>
      <c r="I531" t="s">
        <v>439</v>
      </c>
      <c r="J531" t="s">
        <v>387</v>
      </c>
    </row>
    <row r="532" spans="1:10">
      <c r="A532" t="s">
        <v>1964</v>
      </c>
      <c r="B532" t="s">
        <v>1965</v>
      </c>
      <c r="C532" t="s">
        <v>1966</v>
      </c>
      <c r="D532" t="s">
        <v>834</v>
      </c>
      <c r="E532" s="1">
        <v>8430</v>
      </c>
      <c r="F532" t="s">
        <v>839</v>
      </c>
      <c r="G532" t="s">
        <v>415</v>
      </c>
      <c r="H532" t="s">
        <v>459</v>
      </c>
      <c r="I532" t="s">
        <v>460</v>
      </c>
      <c r="J532" t="s">
        <v>1622</v>
      </c>
    </row>
    <row r="533" spans="1:10">
      <c r="A533" t="s">
        <v>1967</v>
      </c>
      <c r="B533" t="s">
        <v>1968</v>
      </c>
      <c r="C533" t="s">
        <v>1859</v>
      </c>
      <c r="D533" t="s">
        <v>1006</v>
      </c>
      <c r="E533" s="1">
        <v>43985</v>
      </c>
      <c r="F533" t="s">
        <v>839</v>
      </c>
      <c r="G533" t="s">
        <v>415</v>
      </c>
      <c r="H533" t="s">
        <v>459</v>
      </c>
      <c r="I533" t="s">
        <v>460</v>
      </c>
      <c r="J533" t="s">
        <v>1622</v>
      </c>
    </row>
    <row r="534" spans="1:10">
      <c r="A534" t="s">
        <v>1969</v>
      </c>
      <c r="B534" t="s">
        <v>1970</v>
      </c>
      <c r="C534" t="s">
        <v>1223</v>
      </c>
      <c r="D534" t="s">
        <v>1971</v>
      </c>
      <c r="E534" s="1">
        <v>61219</v>
      </c>
      <c r="F534" t="s">
        <v>839</v>
      </c>
      <c r="G534" t="s">
        <v>415</v>
      </c>
      <c r="H534" t="s">
        <v>459</v>
      </c>
      <c r="I534" t="s">
        <v>460</v>
      </c>
      <c r="J534" t="s">
        <v>1622</v>
      </c>
    </row>
    <row r="535" spans="1:10">
      <c r="A535" t="s">
        <v>1972</v>
      </c>
      <c r="B535" t="s">
        <v>1973</v>
      </c>
      <c r="C535" t="s">
        <v>1223</v>
      </c>
      <c r="D535" t="s">
        <v>1974</v>
      </c>
      <c r="E535" s="1">
        <v>38966</v>
      </c>
      <c r="F535" t="s">
        <v>839</v>
      </c>
      <c r="G535" t="s">
        <v>415</v>
      </c>
      <c r="H535" t="s">
        <v>459</v>
      </c>
      <c r="I535" t="s">
        <v>460</v>
      </c>
      <c r="J535" t="s">
        <v>1622</v>
      </c>
    </row>
    <row r="536" spans="1:10">
      <c r="A536" t="s">
        <v>1975</v>
      </c>
      <c r="B536" t="s">
        <v>1976</v>
      </c>
      <c r="C536" t="s">
        <v>1977</v>
      </c>
      <c r="D536" t="s">
        <v>986</v>
      </c>
      <c r="E536" s="1">
        <v>8141</v>
      </c>
      <c r="F536" t="s">
        <v>839</v>
      </c>
      <c r="G536" t="s">
        <v>415</v>
      </c>
      <c r="H536" t="s">
        <v>459</v>
      </c>
      <c r="I536" t="s">
        <v>460</v>
      </c>
      <c r="J536" t="s">
        <v>1622</v>
      </c>
    </row>
    <row r="537" spans="1:10">
      <c r="A537" t="s">
        <v>1978</v>
      </c>
      <c r="B537" t="s">
        <v>1979</v>
      </c>
      <c r="C537" t="s">
        <v>1980</v>
      </c>
      <c r="D537" t="s">
        <v>1459</v>
      </c>
      <c r="E537" s="1">
        <v>8350</v>
      </c>
      <c r="F537" t="s">
        <v>839</v>
      </c>
      <c r="G537" t="s">
        <v>415</v>
      </c>
      <c r="H537" t="s">
        <v>459</v>
      </c>
      <c r="I537" t="s">
        <v>460</v>
      </c>
      <c r="J537" t="s">
        <v>1622</v>
      </c>
    </row>
    <row r="538" spans="1:10">
      <c r="A538" t="s">
        <v>1981</v>
      </c>
      <c r="B538" t="s">
        <v>1985</v>
      </c>
      <c r="C538" t="s">
        <v>1986</v>
      </c>
      <c r="D538" t="s">
        <v>931</v>
      </c>
      <c r="E538" s="1">
        <v>9720</v>
      </c>
      <c r="F538" t="s">
        <v>839</v>
      </c>
      <c r="G538" t="s">
        <v>415</v>
      </c>
      <c r="H538" t="s">
        <v>459</v>
      </c>
      <c r="I538" t="s">
        <v>460</v>
      </c>
      <c r="J538" t="s">
        <v>1622</v>
      </c>
    </row>
    <row r="539" spans="1:10">
      <c r="A539" t="s">
        <v>1987</v>
      </c>
      <c r="B539" t="s">
        <v>593</v>
      </c>
      <c r="C539" t="s">
        <v>1817</v>
      </c>
      <c r="D539" t="s">
        <v>1227</v>
      </c>
      <c r="E539" s="1">
        <v>2143</v>
      </c>
      <c r="F539" t="s">
        <v>465</v>
      </c>
      <c r="G539" t="s">
        <v>438</v>
      </c>
      <c r="H539" t="s">
        <v>459</v>
      </c>
      <c r="I539" t="s">
        <v>460</v>
      </c>
      <c r="J539" t="s">
        <v>387</v>
      </c>
    </row>
    <row r="540" spans="1:10">
      <c r="A540" t="s">
        <v>1988</v>
      </c>
      <c r="B540" t="s">
        <v>1989</v>
      </c>
      <c r="C540" t="s">
        <v>597</v>
      </c>
      <c r="D540" t="s">
        <v>1990</v>
      </c>
      <c r="E540" s="1">
        <v>244</v>
      </c>
      <c r="F540" t="s">
        <v>599</v>
      </c>
      <c r="G540" t="s">
        <v>438</v>
      </c>
      <c r="H540" t="s">
        <v>385</v>
      </c>
      <c r="I540" t="s">
        <v>439</v>
      </c>
      <c r="J540" t="s">
        <v>387</v>
      </c>
    </row>
    <row r="541" spans="1:10">
      <c r="A541" t="s">
        <v>1991</v>
      </c>
      <c r="B541" t="s">
        <v>1992</v>
      </c>
      <c r="C541" t="s">
        <v>597</v>
      </c>
      <c r="D541" t="s">
        <v>1993</v>
      </c>
      <c r="E541" s="1">
        <v>184</v>
      </c>
      <c r="F541" t="s">
        <v>599</v>
      </c>
      <c r="G541" t="s">
        <v>438</v>
      </c>
      <c r="H541" t="s">
        <v>459</v>
      </c>
      <c r="I541" t="s">
        <v>460</v>
      </c>
      <c r="J541" t="s">
        <v>387</v>
      </c>
    </row>
    <row r="542" spans="1:10">
      <c r="A542" t="s">
        <v>1994</v>
      </c>
      <c r="B542" t="s">
        <v>734</v>
      </c>
      <c r="C542" t="s">
        <v>597</v>
      </c>
      <c r="D542" t="s">
        <v>1995</v>
      </c>
      <c r="E542" s="1">
        <v>244</v>
      </c>
      <c r="F542" t="s">
        <v>599</v>
      </c>
      <c r="G542" t="s">
        <v>438</v>
      </c>
      <c r="H542" t="s">
        <v>385</v>
      </c>
      <c r="I542" t="s">
        <v>439</v>
      </c>
      <c r="J542" t="s">
        <v>387</v>
      </c>
    </row>
    <row r="543" spans="1:10">
      <c r="A543" t="s">
        <v>1996</v>
      </c>
      <c r="B543" t="s">
        <v>1997</v>
      </c>
      <c r="C543" t="s">
        <v>597</v>
      </c>
      <c r="D543" t="s">
        <v>1998</v>
      </c>
      <c r="E543" s="1">
        <v>244</v>
      </c>
      <c r="F543" t="s">
        <v>599</v>
      </c>
      <c r="G543" t="s">
        <v>438</v>
      </c>
      <c r="H543" t="s">
        <v>385</v>
      </c>
      <c r="I543" t="s">
        <v>439</v>
      </c>
      <c r="J543" t="s">
        <v>387</v>
      </c>
    </row>
    <row r="544" spans="1:10">
      <c r="A544" t="s">
        <v>1999</v>
      </c>
      <c r="B544" t="s">
        <v>2000</v>
      </c>
      <c r="C544" t="s">
        <v>597</v>
      </c>
      <c r="D544" t="s">
        <v>2001</v>
      </c>
      <c r="E544" s="1">
        <v>244</v>
      </c>
      <c r="F544" t="s">
        <v>599</v>
      </c>
      <c r="G544" t="s">
        <v>438</v>
      </c>
      <c r="H544" t="s">
        <v>385</v>
      </c>
      <c r="I544" t="s">
        <v>439</v>
      </c>
      <c r="J544" t="s">
        <v>387</v>
      </c>
    </row>
    <row r="545" spans="1:10">
      <c r="A545" t="s">
        <v>2002</v>
      </c>
      <c r="B545" t="s">
        <v>2003</v>
      </c>
      <c r="C545" t="s">
        <v>597</v>
      </c>
      <c r="D545" t="s">
        <v>2004</v>
      </c>
      <c r="E545" s="1">
        <v>244</v>
      </c>
      <c r="F545" t="s">
        <v>599</v>
      </c>
      <c r="G545" t="s">
        <v>438</v>
      </c>
      <c r="H545" t="s">
        <v>385</v>
      </c>
      <c r="I545" t="s">
        <v>439</v>
      </c>
      <c r="J545" t="s">
        <v>387</v>
      </c>
    </row>
    <row r="546" spans="1:10">
      <c r="A546" t="s">
        <v>2005</v>
      </c>
      <c r="B546" t="s">
        <v>2006</v>
      </c>
      <c r="C546" t="s">
        <v>597</v>
      </c>
      <c r="D546" t="s">
        <v>2007</v>
      </c>
      <c r="E546" s="1">
        <v>244</v>
      </c>
      <c r="F546" t="s">
        <v>599</v>
      </c>
      <c r="G546" t="s">
        <v>438</v>
      </c>
      <c r="H546" t="s">
        <v>385</v>
      </c>
      <c r="I546" t="s">
        <v>439</v>
      </c>
      <c r="J546" t="s">
        <v>387</v>
      </c>
    </row>
    <row r="547" spans="1:10">
      <c r="A547" t="s">
        <v>2008</v>
      </c>
      <c r="B547" t="s">
        <v>2009</v>
      </c>
      <c r="C547" t="s">
        <v>2010</v>
      </c>
      <c r="D547" t="s">
        <v>931</v>
      </c>
      <c r="E547" s="1">
        <v>9734</v>
      </c>
      <c r="F547" t="s">
        <v>839</v>
      </c>
      <c r="G547" t="s">
        <v>415</v>
      </c>
      <c r="H547" t="s">
        <v>385</v>
      </c>
      <c r="I547" t="s">
        <v>443</v>
      </c>
      <c r="J547" t="s">
        <v>1622</v>
      </c>
    </row>
    <row r="548" spans="1:10">
      <c r="A548" t="s">
        <v>2011</v>
      </c>
      <c r="B548" t="s">
        <v>2012</v>
      </c>
      <c r="C548" t="s">
        <v>1089</v>
      </c>
      <c r="D548" t="s">
        <v>2013</v>
      </c>
      <c r="E548" s="1">
        <v>43570</v>
      </c>
      <c r="F548" t="s">
        <v>839</v>
      </c>
      <c r="G548" t="s">
        <v>415</v>
      </c>
      <c r="H548" t="s">
        <v>459</v>
      </c>
      <c r="I548" t="s">
        <v>460</v>
      </c>
      <c r="J548" t="s">
        <v>387</v>
      </c>
    </row>
    <row r="549" spans="1:10">
      <c r="A549" t="s">
        <v>2014</v>
      </c>
      <c r="B549" t="s">
        <v>2015</v>
      </c>
      <c r="C549" t="s">
        <v>505</v>
      </c>
      <c r="D549" t="s">
        <v>825</v>
      </c>
      <c r="E549" s="1">
        <v>7398</v>
      </c>
      <c r="F549" t="s">
        <v>465</v>
      </c>
      <c r="G549" t="s">
        <v>438</v>
      </c>
      <c r="H549" t="s">
        <v>459</v>
      </c>
      <c r="I549" t="s">
        <v>460</v>
      </c>
      <c r="J549" t="s">
        <v>1622</v>
      </c>
    </row>
    <row r="550" spans="1:10">
      <c r="A550" t="s">
        <v>2016</v>
      </c>
      <c r="B550" t="s">
        <v>2017</v>
      </c>
      <c r="C550" t="s">
        <v>1414</v>
      </c>
      <c r="D550" t="s">
        <v>873</v>
      </c>
      <c r="E550" s="1">
        <v>2802</v>
      </c>
      <c r="F550" t="s">
        <v>839</v>
      </c>
      <c r="G550" t="s">
        <v>415</v>
      </c>
      <c r="H550" t="s">
        <v>459</v>
      </c>
      <c r="I550" t="s">
        <v>460</v>
      </c>
      <c r="J550" t="s">
        <v>387</v>
      </c>
    </row>
    <row r="551" spans="1:10">
      <c r="A551" t="s">
        <v>2018</v>
      </c>
      <c r="B551" t="s">
        <v>2019</v>
      </c>
      <c r="C551" t="s">
        <v>1089</v>
      </c>
      <c r="D551" t="s">
        <v>2020</v>
      </c>
      <c r="E551" s="1">
        <v>32610</v>
      </c>
      <c r="F551" t="s">
        <v>839</v>
      </c>
      <c r="G551" t="s">
        <v>415</v>
      </c>
      <c r="H551" t="s">
        <v>449</v>
      </c>
      <c r="I551" t="s">
        <v>439</v>
      </c>
      <c r="J551" t="s">
        <v>387</v>
      </c>
    </row>
    <row r="552" spans="1:10">
      <c r="A552" t="s">
        <v>2021</v>
      </c>
      <c r="B552" t="s">
        <v>2022</v>
      </c>
      <c r="C552" t="s">
        <v>1662</v>
      </c>
      <c r="D552" t="s">
        <v>571</v>
      </c>
      <c r="E552" s="1">
        <v>20</v>
      </c>
      <c r="F552" t="s">
        <v>583</v>
      </c>
      <c r="G552" t="s">
        <v>584</v>
      </c>
      <c r="H552" t="s">
        <v>499</v>
      </c>
      <c r="I552" t="s">
        <v>439</v>
      </c>
      <c r="J552" t="s">
        <v>387</v>
      </c>
    </row>
    <row r="553" spans="1:10">
      <c r="A553" t="s">
        <v>2023</v>
      </c>
      <c r="B553" t="s">
        <v>2024</v>
      </c>
      <c r="C553" t="s">
        <v>2025</v>
      </c>
      <c r="D553" t="s">
        <v>816</v>
      </c>
      <c r="E553" s="1">
        <v>1333</v>
      </c>
      <c r="F553" t="s">
        <v>839</v>
      </c>
      <c r="G553" t="s">
        <v>415</v>
      </c>
      <c r="H553" t="s">
        <v>459</v>
      </c>
      <c r="I553" t="s">
        <v>460</v>
      </c>
      <c r="J553" t="s">
        <v>387</v>
      </c>
    </row>
    <row r="554" spans="1:10">
      <c r="A554" t="s">
        <v>2026</v>
      </c>
      <c r="B554" t="s">
        <v>2027</v>
      </c>
      <c r="C554" t="s">
        <v>2028</v>
      </c>
      <c r="D554" t="s">
        <v>2029</v>
      </c>
      <c r="E554" s="1">
        <v>15</v>
      </c>
      <c r="F554" t="s">
        <v>998</v>
      </c>
      <c r="G554" t="s">
        <v>415</v>
      </c>
      <c r="H554" t="s">
        <v>385</v>
      </c>
      <c r="I554" t="s">
        <v>439</v>
      </c>
      <c r="J554" t="s">
        <v>387</v>
      </c>
    </row>
    <row r="555" spans="1:10">
      <c r="A555" t="s">
        <v>2030</v>
      </c>
      <c r="B555" t="s">
        <v>989</v>
      </c>
      <c r="C555" t="s">
        <v>2031</v>
      </c>
      <c r="D555" t="s">
        <v>2032</v>
      </c>
      <c r="E555" s="1">
        <v>141</v>
      </c>
      <c r="F555" t="s">
        <v>396</v>
      </c>
      <c r="G555" t="s">
        <v>384</v>
      </c>
      <c r="H555" t="s">
        <v>459</v>
      </c>
      <c r="I555" t="s">
        <v>460</v>
      </c>
      <c r="J555" t="s">
        <v>387</v>
      </c>
    </row>
    <row r="556" spans="1:10">
      <c r="A556" t="s">
        <v>2033</v>
      </c>
      <c r="B556" t="s">
        <v>2034</v>
      </c>
      <c r="C556" t="s">
        <v>2031</v>
      </c>
      <c r="D556" t="s">
        <v>2035</v>
      </c>
      <c r="E556" s="1">
        <v>141</v>
      </c>
      <c r="F556" t="s">
        <v>396</v>
      </c>
      <c r="G556" t="s">
        <v>384</v>
      </c>
      <c r="H556" t="s">
        <v>459</v>
      </c>
      <c r="I556" t="s">
        <v>460</v>
      </c>
      <c r="J556" t="s">
        <v>387</v>
      </c>
    </row>
    <row r="557" spans="1:10">
      <c r="A557" t="s">
        <v>2036</v>
      </c>
      <c r="B557" t="s">
        <v>2037</v>
      </c>
      <c r="C557" t="s">
        <v>2038</v>
      </c>
      <c r="D557" t="s">
        <v>1794</v>
      </c>
      <c r="E557" s="1">
        <v>318</v>
      </c>
      <c r="F557" t="s">
        <v>396</v>
      </c>
      <c r="G557" t="s">
        <v>384</v>
      </c>
      <c r="H557" t="s">
        <v>459</v>
      </c>
      <c r="I557" t="s">
        <v>460</v>
      </c>
      <c r="J557" t="s">
        <v>387</v>
      </c>
    </row>
    <row r="558" spans="1:10">
      <c r="A558" t="s">
        <v>2039</v>
      </c>
      <c r="B558" t="s">
        <v>2040</v>
      </c>
      <c r="C558" t="s">
        <v>2038</v>
      </c>
      <c r="D558" t="s">
        <v>885</v>
      </c>
      <c r="E558" s="1">
        <v>318</v>
      </c>
      <c r="F558" t="s">
        <v>396</v>
      </c>
      <c r="G558" t="s">
        <v>384</v>
      </c>
      <c r="H558" t="s">
        <v>459</v>
      </c>
      <c r="I558" t="s">
        <v>460</v>
      </c>
      <c r="J558" t="s">
        <v>387</v>
      </c>
    </row>
    <row r="559" spans="1:10">
      <c r="A559" t="s">
        <v>2041</v>
      </c>
      <c r="B559" t="s">
        <v>2042</v>
      </c>
      <c r="C559" t="s">
        <v>2038</v>
      </c>
      <c r="D559" t="s">
        <v>2043</v>
      </c>
      <c r="E559" s="1">
        <v>289</v>
      </c>
      <c r="F559" t="s">
        <v>396</v>
      </c>
      <c r="G559" t="s">
        <v>384</v>
      </c>
      <c r="H559" t="s">
        <v>459</v>
      </c>
      <c r="I559" t="s">
        <v>460</v>
      </c>
      <c r="J559" t="s">
        <v>387</v>
      </c>
    </row>
    <row r="560" spans="1:10">
      <c r="A560" t="s">
        <v>2044</v>
      </c>
      <c r="B560" t="s">
        <v>2045</v>
      </c>
      <c r="C560" t="s">
        <v>1060</v>
      </c>
      <c r="D560" t="s">
        <v>2046</v>
      </c>
      <c r="E560" s="1">
        <v>8745</v>
      </c>
      <c r="F560" t="s">
        <v>465</v>
      </c>
      <c r="G560" t="s">
        <v>438</v>
      </c>
      <c r="H560" t="s">
        <v>459</v>
      </c>
      <c r="I560" t="s">
        <v>460</v>
      </c>
      <c r="J560" t="s">
        <v>1475</v>
      </c>
    </row>
    <row r="561" spans="1:10">
      <c r="A561" t="s">
        <v>2047</v>
      </c>
      <c r="B561" t="s">
        <v>797</v>
      </c>
      <c r="C561" t="s">
        <v>918</v>
      </c>
      <c r="D561" t="s">
        <v>2048</v>
      </c>
      <c r="E561" s="1">
        <v>150</v>
      </c>
      <c r="F561" t="s">
        <v>613</v>
      </c>
      <c r="G561" t="s">
        <v>438</v>
      </c>
      <c r="H561" t="s">
        <v>459</v>
      </c>
      <c r="I561" t="s">
        <v>460</v>
      </c>
      <c r="J561" t="s">
        <v>387</v>
      </c>
    </row>
    <row r="562" spans="1:10">
      <c r="A562" t="s">
        <v>2049</v>
      </c>
      <c r="B562" t="s">
        <v>2050</v>
      </c>
      <c r="C562" t="s">
        <v>1089</v>
      </c>
      <c r="D562" t="s">
        <v>2051</v>
      </c>
      <c r="E562" s="1">
        <v>32178</v>
      </c>
      <c r="F562" t="s">
        <v>839</v>
      </c>
      <c r="G562" t="s">
        <v>415</v>
      </c>
      <c r="H562" t="s">
        <v>459</v>
      </c>
      <c r="I562" t="s">
        <v>460</v>
      </c>
      <c r="J562" t="s">
        <v>1622</v>
      </c>
    </row>
    <row r="563" spans="1:10">
      <c r="A563" t="s">
        <v>2052</v>
      </c>
      <c r="B563" t="s">
        <v>2053</v>
      </c>
      <c r="C563" t="s">
        <v>2054</v>
      </c>
      <c r="D563" t="s">
        <v>931</v>
      </c>
      <c r="E563" s="1">
        <v>950</v>
      </c>
      <c r="F563" t="s">
        <v>839</v>
      </c>
      <c r="G563" t="s">
        <v>415</v>
      </c>
      <c r="H563" t="s">
        <v>459</v>
      </c>
      <c r="I563" t="s">
        <v>460</v>
      </c>
      <c r="J563" t="s">
        <v>1622</v>
      </c>
    </row>
    <row r="564" spans="1:10">
      <c r="A564" t="s">
        <v>2055</v>
      </c>
      <c r="B564" t="s">
        <v>2056</v>
      </c>
      <c r="C564" t="s">
        <v>1089</v>
      </c>
      <c r="D564" t="s">
        <v>2057</v>
      </c>
      <c r="E564" s="1">
        <v>29230</v>
      </c>
      <c r="F564" t="s">
        <v>839</v>
      </c>
      <c r="G564" t="s">
        <v>415</v>
      </c>
      <c r="H564" t="s">
        <v>459</v>
      </c>
      <c r="I564" t="s">
        <v>460</v>
      </c>
      <c r="J564" t="s">
        <v>1622</v>
      </c>
    </row>
    <row r="565" spans="1:10">
      <c r="A565" t="s">
        <v>2058</v>
      </c>
      <c r="B565" t="s">
        <v>2059</v>
      </c>
      <c r="C565" t="s">
        <v>2060</v>
      </c>
      <c r="D565" t="s">
        <v>931</v>
      </c>
      <c r="E565" s="1">
        <v>870</v>
      </c>
      <c r="F565" t="s">
        <v>839</v>
      </c>
      <c r="G565" t="s">
        <v>415</v>
      </c>
      <c r="H565" t="s">
        <v>459</v>
      </c>
      <c r="I565" t="s">
        <v>460</v>
      </c>
      <c r="J565" t="s">
        <v>1622</v>
      </c>
    </row>
    <row r="566" spans="1:10">
      <c r="A566" t="s">
        <v>2061</v>
      </c>
      <c r="B566" t="s">
        <v>2062</v>
      </c>
      <c r="C566" t="s">
        <v>2038</v>
      </c>
      <c r="D566" t="s">
        <v>1474</v>
      </c>
      <c r="E566" s="1">
        <v>436</v>
      </c>
      <c r="F566" t="s">
        <v>396</v>
      </c>
      <c r="G566" t="s">
        <v>384</v>
      </c>
      <c r="H566" t="s">
        <v>459</v>
      </c>
      <c r="I566" t="s">
        <v>460</v>
      </c>
      <c r="J566" t="s">
        <v>387</v>
      </c>
    </row>
    <row r="567" spans="1:10">
      <c r="A567" t="s">
        <v>2063</v>
      </c>
      <c r="B567" t="s">
        <v>2064</v>
      </c>
      <c r="C567" t="s">
        <v>1089</v>
      </c>
      <c r="D567" t="s">
        <v>2065</v>
      </c>
      <c r="E567" s="1">
        <v>35800</v>
      </c>
      <c r="F567" t="s">
        <v>839</v>
      </c>
      <c r="G567" t="s">
        <v>415</v>
      </c>
      <c r="H567" t="s">
        <v>459</v>
      </c>
      <c r="I567" t="s">
        <v>460</v>
      </c>
      <c r="J567" t="s">
        <v>1622</v>
      </c>
    </row>
    <row r="568" spans="1:10">
      <c r="A568" t="s">
        <v>2066</v>
      </c>
      <c r="B568" t="s">
        <v>2067</v>
      </c>
      <c r="C568" t="s">
        <v>1223</v>
      </c>
      <c r="D568" t="s">
        <v>2068</v>
      </c>
      <c r="E568" s="1">
        <v>38966</v>
      </c>
      <c r="F568" t="s">
        <v>839</v>
      </c>
      <c r="G568" t="s">
        <v>415</v>
      </c>
      <c r="H568" t="s">
        <v>459</v>
      </c>
      <c r="I568" t="s">
        <v>460</v>
      </c>
      <c r="J568" t="s">
        <v>1622</v>
      </c>
    </row>
    <row r="569" spans="1:10">
      <c r="A569" t="s">
        <v>2069</v>
      </c>
      <c r="B569" t="s">
        <v>2070</v>
      </c>
      <c r="C569" t="s">
        <v>1662</v>
      </c>
      <c r="D569" t="s">
        <v>1912</v>
      </c>
      <c r="E569" s="1">
        <v>25</v>
      </c>
      <c r="F569" t="s">
        <v>437</v>
      </c>
      <c r="G569" t="s">
        <v>438</v>
      </c>
      <c r="H569" t="s">
        <v>385</v>
      </c>
      <c r="I569" t="s">
        <v>439</v>
      </c>
      <c r="J569" t="s">
        <v>387</v>
      </c>
    </row>
    <row r="570" spans="1:10">
      <c r="A570" t="s">
        <v>2071</v>
      </c>
      <c r="B570" t="s">
        <v>2072</v>
      </c>
      <c r="C570" t="s">
        <v>1060</v>
      </c>
      <c r="D570" t="s">
        <v>2073</v>
      </c>
      <c r="E570" s="1">
        <v>1129</v>
      </c>
      <c r="F570" t="s">
        <v>406</v>
      </c>
      <c r="G570" t="s">
        <v>407</v>
      </c>
      <c r="H570" t="s">
        <v>459</v>
      </c>
      <c r="I570" t="s">
        <v>460</v>
      </c>
      <c r="J570" t="s">
        <v>387</v>
      </c>
    </row>
    <row r="571" spans="1:10">
      <c r="A571" t="s">
        <v>2074</v>
      </c>
      <c r="B571" t="s">
        <v>2075</v>
      </c>
      <c r="C571" t="s">
        <v>1060</v>
      </c>
      <c r="D571" t="s">
        <v>991</v>
      </c>
      <c r="E571" s="1">
        <v>1129</v>
      </c>
      <c r="F571" t="s">
        <v>406</v>
      </c>
      <c r="G571" t="s">
        <v>407</v>
      </c>
      <c r="H571" t="s">
        <v>459</v>
      </c>
      <c r="I571" t="s">
        <v>460</v>
      </c>
      <c r="J571" t="s">
        <v>387</v>
      </c>
    </row>
    <row r="572" spans="1:10">
      <c r="A572" t="s">
        <v>2076</v>
      </c>
      <c r="B572" t="s">
        <v>2077</v>
      </c>
      <c r="C572" t="s">
        <v>2078</v>
      </c>
      <c r="D572" t="s">
        <v>632</v>
      </c>
      <c r="E572" s="1">
        <v>4010</v>
      </c>
      <c r="F572" t="s">
        <v>2079</v>
      </c>
      <c r="G572" t="s">
        <v>415</v>
      </c>
      <c r="H572" t="s">
        <v>459</v>
      </c>
      <c r="I572" t="s">
        <v>460</v>
      </c>
      <c r="J572" t="s">
        <v>387</v>
      </c>
    </row>
    <row r="573" spans="1:10">
      <c r="A573" t="s">
        <v>2080</v>
      </c>
      <c r="B573" t="s">
        <v>734</v>
      </c>
      <c r="C573" t="s">
        <v>1932</v>
      </c>
      <c r="D573" t="s">
        <v>1459</v>
      </c>
      <c r="E573" s="1">
        <v>440</v>
      </c>
      <c r="F573" t="s">
        <v>483</v>
      </c>
      <c r="G573" t="s">
        <v>415</v>
      </c>
      <c r="H573" t="s">
        <v>459</v>
      </c>
      <c r="I573" t="s">
        <v>439</v>
      </c>
      <c r="J573" t="s">
        <v>387</v>
      </c>
    </row>
    <row r="574" spans="1:10">
      <c r="A574" t="s">
        <v>2081</v>
      </c>
      <c r="B574" t="s">
        <v>2082</v>
      </c>
      <c r="C574" t="s">
        <v>2083</v>
      </c>
      <c r="D574" t="s">
        <v>816</v>
      </c>
      <c r="E574" s="1">
        <v>4262</v>
      </c>
      <c r="F574" t="s">
        <v>839</v>
      </c>
      <c r="G574" t="s">
        <v>415</v>
      </c>
      <c r="H574" t="s">
        <v>459</v>
      </c>
      <c r="I574" t="s">
        <v>460</v>
      </c>
      <c r="J574" t="s">
        <v>1622</v>
      </c>
    </row>
    <row r="575" spans="1:10">
      <c r="A575" t="s">
        <v>2084</v>
      </c>
      <c r="B575" t="s">
        <v>2085</v>
      </c>
      <c r="C575" t="s">
        <v>2086</v>
      </c>
      <c r="D575" t="s">
        <v>571</v>
      </c>
      <c r="E575" s="1">
        <v>9378</v>
      </c>
      <c r="F575" t="s">
        <v>839</v>
      </c>
      <c r="G575" t="s">
        <v>415</v>
      </c>
      <c r="H575" t="s">
        <v>459</v>
      </c>
      <c r="I575" t="s">
        <v>460</v>
      </c>
      <c r="J575" t="s">
        <v>1622</v>
      </c>
    </row>
    <row r="576" spans="1:10">
      <c r="A576" t="s">
        <v>2087</v>
      </c>
      <c r="B576" t="s">
        <v>2088</v>
      </c>
      <c r="C576" t="s">
        <v>602</v>
      </c>
      <c r="D576" t="s">
        <v>2089</v>
      </c>
      <c r="E576" s="1">
        <v>568</v>
      </c>
      <c r="F576" t="s">
        <v>437</v>
      </c>
      <c r="G576" t="s">
        <v>438</v>
      </c>
      <c r="H576" t="s">
        <v>499</v>
      </c>
      <c r="I576" t="s">
        <v>439</v>
      </c>
      <c r="J576" t="s">
        <v>387</v>
      </c>
    </row>
    <row r="577" spans="1:10">
      <c r="A577" t="s">
        <v>2090</v>
      </c>
      <c r="B577" t="s">
        <v>2091</v>
      </c>
      <c r="C577" t="s">
        <v>493</v>
      </c>
      <c r="D577" t="s">
        <v>2092</v>
      </c>
      <c r="E577" s="1">
        <v>13853</v>
      </c>
      <c r="F577" t="s">
        <v>425</v>
      </c>
      <c r="G577" t="s">
        <v>384</v>
      </c>
      <c r="H577" t="s">
        <v>499</v>
      </c>
      <c r="I577" t="s">
        <v>439</v>
      </c>
      <c r="J577" t="s">
        <v>1622</v>
      </c>
    </row>
    <row r="578" spans="1:10">
      <c r="A578" t="s">
        <v>2093</v>
      </c>
      <c r="B578" t="s">
        <v>968</v>
      </c>
      <c r="C578" t="s">
        <v>602</v>
      </c>
      <c r="D578" t="s">
        <v>2094</v>
      </c>
      <c r="E578" s="1">
        <v>568</v>
      </c>
      <c r="F578" t="s">
        <v>437</v>
      </c>
      <c r="G578" t="s">
        <v>438</v>
      </c>
      <c r="H578" t="s">
        <v>459</v>
      </c>
      <c r="I578" t="s">
        <v>460</v>
      </c>
      <c r="J578" t="s">
        <v>387</v>
      </c>
    </row>
    <row r="579" spans="1:10">
      <c r="A579" t="s">
        <v>2095</v>
      </c>
      <c r="B579" t="s">
        <v>2096</v>
      </c>
      <c r="C579" t="s">
        <v>2097</v>
      </c>
      <c r="D579" t="s">
        <v>931</v>
      </c>
      <c r="E579" s="1">
        <v>3810</v>
      </c>
      <c r="F579" t="s">
        <v>2079</v>
      </c>
      <c r="G579" t="s">
        <v>415</v>
      </c>
      <c r="H579" t="s">
        <v>459</v>
      </c>
      <c r="I579" t="s">
        <v>460</v>
      </c>
      <c r="J579" t="s">
        <v>387</v>
      </c>
    </row>
    <row r="580" spans="1:10">
      <c r="A580" t="s">
        <v>2098</v>
      </c>
      <c r="B580" t="s">
        <v>2099</v>
      </c>
      <c r="C580" t="s">
        <v>2100</v>
      </c>
      <c r="D580" t="s">
        <v>2101</v>
      </c>
      <c r="E580" s="1">
        <v>235</v>
      </c>
      <c r="F580" t="s">
        <v>392</v>
      </c>
      <c r="G580" t="s">
        <v>384</v>
      </c>
      <c r="H580" t="s">
        <v>499</v>
      </c>
      <c r="I580" t="s">
        <v>439</v>
      </c>
      <c r="J580" t="s">
        <v>387</v>
      </c>
    </row>
    <row r="581" spans="1:10">
      <c r="A581" t="s">
        <v>2102</v>
      </c>
      <c r="B581" t="s">
        <v>2103</v>
      </c>
      <c r="C581" t="s">
        <v>1481</v>
      </c>
      <c r="D581" t="s">
        <v>2104</v>
      </c>
      <c r="E581" s="1">
        <v>150</v>
      </c>
      <c r="F581" t="s">
        <v>406</v>
      </c>
      <c r="G581" t="s">
        <v>415</v>
      </c>
      <c r="H581" t="s">
        <v>385</v>
      </c>
      <c r="I581" t="s">
        <v>408</v>
      </c>
      <c r="J581" t="s">
        <v>387</v>
      </c>
    </row>
    <row r="582" spans="1:10">
      <c r="A582" t="s">
        <v>2105</v>
      </c>
      <c r="B582" t="s">
        <v>2106</v>
      </c>
      <c r="C582" t="s">
        <v>1481</v>
      </c>
      <c r="D582" t="s">
        <v>2107</v>
      </c>
      <c r="E582" s="1">
        <v>610</v>
      </c>
      <c r="F582" t="s">
        <v>406</v>
      </c>
      <c r="G582" t="s">
        <v>407</v>
      </c>
      <c r="H582" t="s">
        <v>385</v>
      </c>
      <c r="I582" t="s">
        <v>439</v>
      </c>
      <c r="J582" t="s">
        <v>387</v>
      </c>
    </row>
    <row r="583" spans="1:10">
      <c r="A583" t="s">
        <v>2108</v>
      </c>
      <c r="B583" t="s">
        <v>2109</v>
      </c>
      <c r="C583" t="s">
        <v>2110</v>
      </c>
      <c r="D583" t="s">
        <v>1499</v>
      </c>
      <c r="E583" s="1">
        <v>49089</v>
      </c>
      <c r="F583" t="s">
        <v>839</v>
      </c>
      <c r="G583" t="s">
        <v>415</v>
      </c>
      <c r="H583" t="s">
        <v>459</v>
      </c>
      <c r="I583" t="s">
        <v>460</v>
      </c>
      <c r="J583" t="s">
        <v>1622</v>
      </c>
    </row>
    <row r="584" spans="1:10">
      <c r="A584" t="s">
        <v>2111</v>
      </c>
      <c r="B584" t="s">
        <v>2112</v>
      </c>
      <c r="C584" t="s">
        <v>837</v>
      </c>
      <c r="D584" t="s">
        <v>692</v>
      </c>
      <c r="E584" s="1">
        <v>32871</v>
      </c>
      <c r="F584" t="s">
        <v>839</v>
      </c>
      <c r="G584" t="s">
        <v>415</v>
      </c>
      <c r="H584" t="s">
        <v>459</v>
      </c>
      <c r="I584" t="s">
        <v>460</v>
      </c>
      <c r="J584" t="s">
        <v>1622</v>
      </c>
    </row>
    <row r="585" spans="1:10">
      <c r="A585" t="s">
        <v>2113</v>
      </c>
      <c r="B585" t="s">
        <v>496</v>
      </c>
      <c r="C585" t="s">
        <v>602</v>
      </c>
      <c r="D585" t="s">
        <v>1723</v>
      </c>
      <c r="E585" s="1">
        <v>357</v>
      </c>
      <c r="F585" t="s">
        <v>437</v>
      </c>
      <c r="G585" t="s">
        <v>438</v>
      </c>
      <c r="H585" t="s">
        <v>499</v>
      </c>
      <c r="I585" t="s">
        <v>439</v>
      </c>
      <c r="J585" t="s">
        <v>387</v>
      </c>
    </row>
    <row r="586" spans="1:10">
      <c r="A586" t="s">
        <v>2114</v>
      </c>
      <c r="B586" t="s">
        <v>2115</v>
      </c>
      <c r="C586" t="s">
        <v>597</v>
      </c>
      <c r="D586" t="s">
        <v>2116</v>
      </c>
      <c r="E586" s="1">
        <v>244</v>
      </c>
      <c r="F586" t="s">
        <v>599</v>
      </c>
      <c r="G586" t="s">
        <v>438</v>
      </c>
      <c r="H586" t="s">
        <v>385</v>
      </c>
      <c r="I586" t="s">
        <v>439</v>
      </c>
      <c r="J586" t="s">
        <v>387</v>
      </c>
    </row>
    <row r="587" spans="1:10">
      <c r="A587" t="s">
        <v>2117</v>
      </c>
      <c r="B587" t="s">
        <v>2118</v>
      </c>
      <c r="C587" t="s">
        <v>597</v>
      </c>
      <c r="D587" t="s">
        <v>2119</v>
      </c>
      <c r="E587" s="1">
        <v>244</v>
      </c>
      <c r="F587" t="s">
        <v>599</v>
      </c>
      <c r="G587" t="s">
        <v>438</v>
      </c>
      <c r="H587" t="s">
        <v>385</v>
      </c>
      <c r="I587" t="s">
        <v>439</v>
      </c>
      <c r="J587" t="s">
        <v>387</v>
      </c>
    </row>
    <row r="588" spans="1:10">
      <c r="A588" t="s">
        <v>2120</v>
      </c>
      <c r="B588" t="s">
        <v>2121</v>
      </c>
      <c r="C588" t="s">
        <v>597</v>
      </c>
      <c r="D588" t="s">
        <v>2122</v>
      </c>
      <c r="E588" s="1">
        <v>244</v>
      </c>
      <c r="F588" t="s">
        <v>599</v>
      </c>
      <c r="G588" t="s">
        <v>438</v>
      </c>
      <c r="H588" t="s">
        <v>459</v>
      </c>
      <c r="I588" t="s">
        <v>460</v>
      </c>
      <c r="J588" t="s">
        <v>387</v>
      </c>
    </row>
    <row r="589" spans="1:10">
      <c r="A589" t="s">
        <v>2123</v>
      </c>
      <c r="B589" t="s">
        <v>2124</v>
      </c>
      <c r="C589" t="s">
        <v>597</v>
      </c>
      <c r="D589" t="s">
        <v>2125</v>
      </c>
      <c r="E589" s="1">
        <v>189</v>
      </c>
      <c r="F589" t="s">
        <v>599</v>
      </c>
      <c r="G589" t="s">
        <v>438</v>
      </c>
      <c r="H589" t="s">
        <v>459</v>
      </c>
      <c r="I589" t="s">
        <v>460</v>
      </c>
      <c r="J589" t="s">
        <v>387</v>
      </c>
    </row>
    <row r="590" spans="1:10">
      <c r="A590" t="s">
        <v>2126</v>
      </c>
      <c r="B590" t="s">
        <v>2127</v>
      </c>
      <c r="C590" t="s">
        <v>1223</v>
      </c>
      <c r="D590" t="s">
        <v>2128</v>
      </c>
      <c r="E590" s="1">
        <v>28180</v>
      </c>
      <c r="F590" t="s">
        <v>839</v>
      </c>
      <c r="G590" t="s">
        <v>415</v>
      </c>
      <c r="H590" t="s">
        <v>459</v>
      </c>
      <c r="I590" t="s">
        <v>460</v>
      </c>
      <c r="J590" t="s">
        <v>1622</v>
      </c>
    </row>
    <row r="591" spans="1:10">
      <c r="A591" t="s">
        <v>2129</v>
      </c>
      <c r="B591" t="s">
        <v>2130</v>
      </c>
      <c r="C591" t="s">
        <v>1223</v>
      </c>
      <c r="D591" t="s">
        <v>2128</v>
      </c>
      <c r="E591" s="1">
        <v>28180</v>
      </c>
      <c r="F591" t="s">
        <v>839</v>
      </c>
      <c r="G591" t="s">
        <v>415</v>
      </c>
      <c r="H591" t="s">
        <v>459</v>
      </c>
      <c r="I591" t="s">
        <v>460</v>
      </c>
      <c r="J591" t="s">
        <v>1622</v>
      </c>
    </row>
    <row r="592" spans="1:10">
      <c r="A592" t="s">
        <v>2131</v>
      </c>
      <c r="B592" t="s">
        <v>2132</v>
      </c>
      <c r="C592" t="s">
        <v>2133</v>
      </c>
      <c r="D592" t="s">
        <v>1224</v>
      </c>
      <c r="E592" s="1">
        <v>37313</v>
      </c>
      <c r="F592" t="s">
        <v>839</v>
      </c>
      <c r="G592" t="s">
        <v>415</v>
      </c>
      <c r="H592" t="s">
        <v>459</v>
      </c>
      <c r="I592" t="s">
        <v>460</v>
      </c>
      <c r="J592" t="s">
        <v>387</v>
      </c>
    </row>
    <row r="593" spans="1:10">
      <c r="A593" t="s">
        <v>2134</v>
      </c>
      <c r="B593" t="s">
        <v>2135</v>
      </c>
      <c r="C593" t="s">
        <v>2136</v>
      </c>
      <c r="D593" t="s">
        <v>577</v>
      </c>
      <c r="E593" s="1">
        <v>7636</v>
      </c>
      <c r="F593" t="s">
        <v>839</v>
      </c>
      <c r="G593" t="s">
        <v>415</v>
      </c>
      <c r="H593" t="s">
        <v>459</v>
      </c>
      <c r="I593" t="s">
        <v>460</v>
      </c>
      <c r="J593" t="s">
        <v>387</v>
      </c>
    </row>
    <row r="594" spans="1:10">
      <c r="A594" t="s">
        <v>2137</v>
      </c>
      <c r="B594" t="s">
        <v>2138</v>
      </c>
      <c r="C594" t="s">
        <v>2139</v>
      </c>
      <c r="D594" t="s">
        <v>577</v>
      </c>
      <c r="E594" s="1">
        <v>8489</v>
      </c>
      <c r="F594" t="s">
        <v>839</v>
      </c>
      <c r="G594" t="s">
        <v>415</v>
      </c>
      <c r="H594" t="s">
        <v>459</v>
      </c>
      <c r="I594" t="s">
        <v>812</v>
      </c>
      <c r="J594" t="s">
        <v>387</v>
      </c>
    </row>
    <row r="595" spans="1:10">
      <c r="A595" t="s">
        <v>2140</v>
      </c>
      <c r="B595" t="s">
        <v>2141</v>
      </c>
      <c r="C595" t="s">
        <v>2142</v>
      </c>
      <c r="D595" t="s">
        <v>632</v>
      </c>
      <c r="E595" s="1">
        <v>6430</v>
      </c>
      <c r="F595" t="s">
        <v>465</v>
      </c>
      <c r="G595" t="s">
        <v>438</v>
      </c>
      <c r="H595" t="s">
        <v>459</v>
      </c>
      <c r="I595" t="s">
        <v>460</v>
      </c>
      <c r="J595" t="s">
        <v>387</v>
      </c>
    </row>
    <row r="596" spans="1:10">
      <c r="A596" t="s">
        <v>2143</v>
      </c>
      <c r="B596" t="s">
        <v>2144</v>
      </c>
      <c r="C596" t="s">
        <v>2145</v>
      </c>
      <c r="D596" t="s">
        <v>1100</v>
      </c>
      <c r="E596" s="1">
        <v>5030</v>
      </c>
      <c r="F596" t="s">
        <v>839</v>
      </c>
      <c r="G596" t="s">
        <v>415</v>
      </c>
      <c r="H596" t="s">
        <v>459</v>
      </c>
      <c r="I596" t="s">
        <v>460</v>
      </c>
      <c r="J596" t="s">
        <v>1622</v>
      </c>
    </row>
    <row r="597" spans="1:10">
      <c r="A597" t="s">
        <v>2146</v>
      </c>
      <c r="B597" t="s">
        <v>2147</v>
      </c>
      <c r="C597" t="s">
        <v>1481</v>
      </c>
      <c r="D597" t="s">
        <v>2148</v>
      </c>
      <c r="E597" s="1">
        <v>10</v>
      </c>
      <c r="F597" t="s">
        <v>401</v>
      </c>
      <c r="G597" t="s">
        <v>384</v>
      </c>
      <c r="H597" t="s">
        <v>459</v>
      </c>
      <c r="I597" t="s">
        <v>812</v>
      </c>
      <c r="J597" t="s">
        <v>387</v>
      </c>
    </row>
    <row r="598" spans="1:10">
      <c r="A598" t="s">
        <v>2149</v>
      </c>
      <c r="B598" t="s">
        <v>2150</v>
      </c>
      <c r="C598" t="s">
        <v>2151</v>
      </c>
      <c r="D598" t="s">
        <v>1933</v>
      </c>
      <c r="E598" s="1">
        <v>275</v>
      </c>
      <c r="F598" t="s">
        <v>396</v>
      </c>
      <c r="G598" t="s">
        <v>384</v>
      </c>
      <c r="H598" t="s">
        <v>385</v>
      </c>
      <c r="I598" t="s">
        <v>439</v>
      </c>
      <c r="J598" t="s">
        <v>387</v>
      </c>
    </row>
    <row r="599" spans="1:10">
      <c r="A599" t="s">
        <v>2152</v>
      </c>
      <c r="B599" t="s">
        <v>2153</v>
      </c>
      <c r="C599" t="s">
        <v>2151</v>
      </c>
      <c r="D599" t="s">
        <v>2154</v>
      </c>
      <c r="E599" s="1">
        <v>275</v>
      </c>
      <c r="F599" t="s">
        <v>396</v>
      </c>
      <c r="G599" t="s">
        <v>384</v>
      </c>
      <c r="H599" t="s">
        <v>385</v>
      </c>
      <c r="I599" t="s">
        <v>633</v>
      </c>
      <c r="J599" t="s">
        <v>387</v>
      </c>
    </row>
    <row r="600" spans="1:10">
      <c r="A600" t="s">
        <v>2155</v>
      </c>
      <c r="B600" t="s">
        <v>2156</v>
      </c>
      <c r="C600" t="s">
        <v>2151</v>
      </c>
      <c r="D600" t="s">
        <v>2048</v>
      </c>
      <c r="E600" s="1">
        <v>275</v>
      </c>
      <c r="F600" t="s">
        <v>396</v>
      </c>
      <c r="G600" t="s">
        <v>384</v>
      </c>
      <c r="H600" t="s">
        <v>499</v>
      </c>
      <c r="I600" t="s">
        <v>439</v>
      </c>
      <c r="J600" t="s">
        <v>387</v>
      </c>
    </row>
    <row r="601" spans="1:10">
      <c r="A601" t="s">
        <v>2157</v>
      </c>
      <c r="B601" t="s">
        <v>2158</v>
      </c>
      <c r="C601" t="s">
        <v>2151</v>
      </c>
      <c r="D601" t="s">
        <v>784</v>
      </c>
      <c r="E601" s="1">
        <v>275</v>
      </c>
      <c r="F601" t="s">
        <v>396</v>
      </c>
      <c r="G601" t="s">
        <v>384</v>
      </c>
      <c r="H601" t="s">
        <v>385</v>
      </c>
      <c r="I601" t="s">
        <v>633</v>
      </c>
      <c r="J601" t="s">
        <v>387</v>
      </c>
    </row>
    <row r="602" spans="1:10">
      <c r="A602" t="s">
        <v>2159</v>
      </c>
      <c r="B602" t="s">
        <v>2160</v>
      </c>
      <c r="C602" t="s">
        <v>2151</v>
      </c>
      <c r="D602" t="s">
        <v>2013</v>
      </c>
      <c r="E602" s="1">
        <v>275</v>
      </c>
      <c r="F602" t="s">
        <v>396</v>
      </c>
      <c r="G602" t="s">
        <v>384</v>
      </c>
      <c r="H602" t="s">
        <v>385</v>
      </c>
      <c r="I602" t="s">
        <v>439</v>
      </c>
      <c r="J602" t="s">
        <v>387</v>
      </c>
    </row>
    <row r="603" spans="1:10">
      <c r="A603" t="s">
        <v>2161</v>
      </c>
      <c r="B603" t="s">
        <v>2162</v>
      </c>
      <c r="C603" t="s">
        <v>2151</v>
      </c>
      <c r="D603" t="s">
        <v>859</v>
      </c>
      <c r="E603" s="1">
        <v>275</v>
      </c>
      <c r="F603" t="s">
        <v>396</v>
      </c>
      <c r="G603" t="s">
        <v>384</v>
      </c>
      <c r="H603" t="s">
        <v>385</v>
      </c>
      <c r="I603" t="s">
        <v>633</v>
      </c>
      <c r="J603" t="s">
        <v>387</v>
      </c>
    </row>
    <row r="604" spans="1:10">
      <c r="A604" t="s">
        <v>2163</v>
      </c>
      <c r="B604" t="s">
        <v>1250</v>
      </c>
      <c r="C604" t="s">
        <v>2151</v>
      </c>
      <c r="D604" t="s">
        <v>1641</v>
      </c>
      <c r="E604" s="1">
        <v>275</v>
      </c>
      <c r="F604" t="s">
        <v>396</v>
      </c>
      <c r="G604" t="s">
        <v>384</v>
      </c>
      <c r="H604" t="s">
        <v>499</v>
      </c>
      <c r="I604" t="s">
        <v>439</v>
      </c>
      <c r="J604" t="s">
        <v>387</v>
      </c>
    </row>
    <row r="605" spans="1:10">
      <c r="A605" t="s">
        <v>2164</v>
      </c>
      <c r="B605" t="s">
        <v>2165</v>
      </c>
      <c r="C605" t="s">
        <v>2151</v>
      </c>
      <c r="D605" t="s">
        <v>2166</v>
      </c>
      <c r="E605" s="1">
        <v>363</v>
      </c>
      <c r="F605" t="s">
        <v>396</v>
      </c>
      <c r="G605" t="s">
        <v>384</v>
      </c>
      <c r="H605" t="s">
        <v>459</v>
      </c>
      <c r="I605" t="s">
        <v>460</v>
      </c>
      <c r="J605" t="s">
        <v>387</v>
      </c>
    </row>
    <row r="606" spans="1:10">
      <c r="A606" t="s">
        <v>2167</v>
      </c>
      <c r="B606" t="s">
        <v>2168</v>
      </c>
      <c r="C606" t="s">
        <v>1481</v>
      </c>
      <c r="D606" t="s">
        <v>424</v>
      </c>
      <c r="E606" s="1">
        <v>48</v>
      </c>
      <c r="F606" t="s">
        <v>425</v>
      </c>
      <c r="G606" t="s">
        <v>384</v>
      </c>
      <c r="H606" t="s">
        <v>385</v>
      </c>
      <c r="I606" t="s">
        <v>408</v>
      </c>
      <c r="J606" t="s">
        <v>387</v>
      </c>
    </row>
    <row r="607" spans="1:10">
      <c r="A607" t="s">
        <v>2169</v>
      </c>
      <c r="B607" t="s">
        <v>2170</v>
      </c>
      <c r="C607" t="s">
        <v>1662</v>
      </c>
      <c r="D607" t="s">
        <v>2171</v>
      </c>
      <c r="E607" s="1">
        <v>10</v>
      </c>
      <c r="F607" t="s">
        <v>998</v>
      </c>
      <c r="G607" t="s">
        <v>415</v>
      </c>
      <c r="H607" t="s">
        <v>499</v>
      </c>
      <c r="I607" t="s">
        <v>439</v>
      </c>
      <c r="J607" t="s">
        <v>387</v>
      </c>
    </row>
    <row r="608" spans="1:10">
      <c r="A608" t="s">
        <v>2172</v>
      </c>
      <c r="B608" t="s">
        <v>2173</v>
      </c>
      <c r="C608" t="s">
        <v>597</v>
      </c>
      <c r="D608" t="s">
        <v>2174</v>
      </c>
      <c r="E608" s="1">
        <v>244</v>
      </c>
      <c r="F608" t="s">
        <v>599</v>
      </c>
      <c r="G608" t="s">
        <v>438</v>
      </c>
      <c r="H608" t="s">
        <v>499</v>
      </c>
      <c r="I608" t="s">
        <v>439</v>
      </c>
      <c r="J608" t="s">
        <v>387</v>
      </c>
    </row>
    <row r="609" spans="1:10">
      <c r="A609" t="s">
        <v>2175</v>
      </c>
      <c r="B609" t="s">
        <v>984</v>
      </c>
      <c r="C609" t="s">
        <v>597</v>
      </c>
      <c r="D609" t="s">
        <v>2176</v>
      </c>
      <c r="E609" s="1">
        <v>244</v>
      </c>
      <c r="F609" t="s">
        <v>599</v>
      </c>
      <c r="G609" t="s">
        <v>438</v>
      </c>
      <c r="H609" t="s">
        <v>499</v>
      </c>
      <c r="I609" t="s">
        <v>439</v>
      </c>
      <c r="J609" t="s">
        <v>387</v>
      </c>
    </row>
    <row r="610" spans="1:10">
      <c r="A610" t="s">
        <v>2177</v>
      </c>
      <c r="B610" t="s">
        <v>2178</v>
      </c>
      <c r="C610" t="s">
        <v>597</v>
      </c>
      <c r="D610" t="s">
        <v>2179</v>
      </c>
      <c r="E610" s="1">
        <v>244</v>
      </c>
      <c r="F610" t="s">
        <v>599</v>
      </c>
      <c r="G610" t="s">
        <v>438</v>
      </c>
      <c r="H610" t="s">
        <v>385</v>
      </c>
      <c r="I610" t="s">
        <v>439</v>
      </c>
      <c r="J610" t="s">
        <v>387</v>
      </c>
    </row>
    <row r="611" spans="1:10">
      <c r="A611" t="s">
        <v>2180</v>
      </c>
      <c r="B611" t="s">
        <v>2181</v>
      </c>
      <c r="C611" t="s">
        <v>597</v>
      </c>
      <c r="D611" t="s">
        <v>2182</v>
      </c>
      <c r="E611" s="1">
        <v>244</v>
      </c>
      <c r="F611" t="s">
        <v>599</v>
      </c>
      <c r="G611" t="s">
        <v>438</v>
      </c>
      <c r="H611" t="s">
        <v>499</v>
      </c>
      <c r="I611" t="s">
        <v>439</v>
      </c>
      <c r="J611" t="s">
        <v>387</v>
      </c>
    </row>
    <row r="612" spans="1:10">
      <c r="A612" t="s">
        <v>2183</v>
      </c>
      <c r="B612" t="s">
        <v>2184</v>
      </c>
      <c r="C612" t="s">
        <v>597</v>
      </c>
      <c r="D612" t="s">
        <v>2185</v>
      </c>
      <c r="E612" s="1">
        <v>184</v>
      </c>
      <c r="F612" t="s">
        <v>599</v>
      </c>
      <c r="G612" t="s">
        <v>438</v>
      </c>
      <c r="H612" t="s">
        <v>499</v>
      </c>
      <c r="I612" t="s">
        <v>439</v>
      </c>
      <c r="J612" t="s">
        <v>387</v>
      </c>
    </row>
    <row r="613" spans="1:10">
      <c r="A613" t="s">
        <v>2186</v>
      </c>
      <c r="B613" t="s">
        <v>2187</v>
      </c>
      <c r="C613" t="s">
        <v>597</v>
      </c>
      <c r="D613" t="s">
        <v>2188</v>
      </c>
      <c r="E613" s="1">
        <v>184</v>
      </c>
      <c r="F613" t="s">
        <v>599</v>
      </c>
      <c r="G613" t="s">
        <v>438</v>
      </c>
      <c r="H613" t="s">
        <v>499</v>
      </c>
      <c r="I613" t="s">
        <v>439</v>
      </c>
      <c r="J613" t="s">
        <v>387</v>
      </c>
    </row>
    <row r="614" spans="1:10">
      <c r="A614" t="s">
        <v>2189</v>
      </c>
      <c r="B614" t="s">
        <v>2190</v>
      </c>
      <c r="C614" t="s">
        <v>597</v>
      </c>
      <c r="D614" t="s">
        <v>2191</v>
      </c>
      <c r="E614" s="1">
        <v>184</v>
      </c>
      <c r="F614" t="s">
        <v>599</v>
      </c>
      <c r="G614" t="s">
        <v>438</v>
      </c>
      <c r="H614" t="s">
        <v>499</v>
      </c>
      <c r="I614" t="s">
        <v>439</v>
      </c>
      <c r="J614" t="s">
        <v>387</v>
      </c>
    </row>
    <row r="615" spans="1:10">
      <c r="A615" t="s">
        <v>2192</v>
      </c>
      <c r="B615" t="s">
        <v>2193</v>
      </c>
      <c r="C615" t="s">
        <v>597</v>
      </c>
      <c r="D615" t="s">
        <v>2194</v>
      </c>
      <c r="E615" s="1">
        <v>184</v>
      </c>
      <c r="F615" t="s">
        <v>599</v>
      </c>
      <c r="G615" t="s">
        <v>438</v>
      </c>
      <c r="H615" t="s">
        <v>499</v>
      </c>
      <c r="I615" t="s">
        <v>439</v>
      </c>
      <c r="J615" t="s">
        <v>387</v>
      </c>
    </row>
    <row r="616" spans="1:10">
      <c r="A616" t="s">
        <v>2195</v>
      </c>
      <c r="B616" t="s">
        <v>2196</v>
      </c>
      <c r="C616" t="s">
        <v>2197</v>
      </c>
      <c r="D616" t="s">
        <v>494</v>
      </c>
      <c r="E616" s="1">
        <v>19229</v>
      </c>
      <c r="F616" t="s">
        <v>839</v>
      </c>
      <c r="G616" t="s">
        <v>415</v>
      </c>
      <c r="H616" t="s">
        <v>459</v>
      </c>
      <c r="I616" t="s">
        <v>460</v>
      </c>
      <c r="J616" t="s">
        <v>1622</v>
      </c>
    </row>
    <row r="617" spans="1:10">
      <c r="A617" t="s">
        <v>2198</v>
      </c>
      <c r="B617" t="s">
        <v>2199</v>
      </c>
      <c r="C617" t="s">
        <v>2200</v>
      </c>
      <c r="D617" t="s">
        <v>931</v>
      </c>
      <c r="E617" s="1">
        <v>4150</v>
      </c>
      <c r="F617" t="s">
        <v>839</v>
      </c>
      <c r="G617" t="s">
        <v>415</v>
      </c>
      <c r="H617" t="s">
        <v>459</v>
      </c>
      <c r="I617" t="s">
        <v>460</v>
      </c>
      <c r="J617" t="s">
        <v>1622</v>
      </c>
    </row>
    <row r="618" spans="1:10">
      <c r="A618" t="s">
        <v>2201</v>
      </c>
      <c r="B618" t="s">
        <v>2202</v>
      </c>
      <c r="C618" t="s">
        <v>2203</v>
      </c>
      <c r="D618" t="s">
        <v>879</v>
      </c>
      <c r="E618" s="1">
        <v>25</v>
      </c>
      <c r="F618" t="s">
        <v>437</v>
      </c>
      <c r="G618" t="s">
        <v>438</v>
      </c>
      <c r="H618" t="s">
        <v>499</v>
      </c>
      <c r="I618" t="s">
        <v>439</v>
      </c>
      <c r="J618" t="s">
        <v>387</v>
      </c>
    </row>
    <row r="619" spans="1:10">
      <c r="A619" t="s">
        <v>2204</v>
      </c>
      <c r="B619" t="s">
        <v>2205</v>
      </c>
      <c r="C619" t="s">
        <v>2206</v>
      </c>
      <c r="D619" t="s">
        <v>2207</v>
      </c>
      <c r="E619" s="1">
        <v>25</v>
      </c>
      <c r="F619" t="s">
        <v>437</v>
      </c>
      <c r="G619" t="s">
        <v>438</v>
      </c>
      <c r="H619" t="s">
        <v>385</v>
      </c>
      <c r="I619" t="s">
        <v>443</v>
      </c>
      <c r="J619" t="s">
        <v>387</v>
      </c>
    </row>
    <row r="620" spans="1:10">
      <c r="A620" t="s">
        <v>2208</v>
      </c>
      <c r="B620" t="s">
        <v>2209</v>
      </c>
      <c r="C620" t="s">
        <v>597</v>
      </c>
      <c r="D620" t="s">
        <v>2210</v>
      </c>
      <c r="E620" s="1">
        <v>244</v>
      </c>
      <c r="F620" t="s">
        <v>599</v>
      </c>
      <c r="G620" t="s">
        <v>438</v>
      </c>
      <c r="H620" t="s">
        <v>499</v>
      </c>
      <c r="I620" t="s">
        <v>439</v>
      </c>
      <c r="J620" t="s">
        <v>387</v>
      </c>
    </row>
    <row r="621" spans="1:10">
      <c r="A621" t="s">
        <v>2211</v>
      </c>
      <c r="B621" t="s">
        <v>2212</v>
      </c>
      <c r="C621" t="s">
        <v>699</v>
      </c>
      <c r="D621" t="s">
        <v>2213</v>
      </c>
      <c r="E621" s="1">
        <v>125</v>
      </c>
      <c r="F621" t="s">
        <v>583</v>
      </c>
      <c r="G621" t="s">
        <v>584</v>
      </c>
      <c r="H621" t="s">
        <v>459</v>
      </c>
      <c r="I621" t="s">
        <v>460</v>
      </c>
      <c r="J621" t="s">
        <v>387</v>
      </c>
    </row>
    <row r="622" spans="1:10">
      <c r="A622" t="s">
        <v>2214</v>
      </c>
      <c r="B622" t="s">
        <v>2215</v>
      </c>
      <c r="C622" t="s">
        <v>2031</v>
      </c>
      <c r="D622" t="s">
        <v>533</v>
      </c>
      <c r="E622" s="1">
        <v>85</v>
      </c>
      <c r="F622" t="s">
        <v>396</v>
      </c>
      <c r="G622" t="s">
        <v>384</v>
      </c>
      <c r="H622" t="s">
        <v>459</v>
      </c>
      <c r="I622" t="s">
        <v>460</v>
      </c>
      <c r="J622" t="s">
        <v>387</v>
      </c>
    </row>
    <row r="623" spans="1:10">
      <c r="A623" t="s">
        <v>2216</v>
      </c>
      <c r="B623" t="s">
        <v>2217</v>
      </c>
      <c r="C623" t="s">
        <v>2031</v>
      </c>
      <c r="D623" t="s">
        <v>1456</v>
      </c>
      <c r="E623" s="1">
        <v>85</v>
      </c>
      <c r="F623" t="s">
        <v>396</v>
      </c>
      <c r="G623" t="s">
        <v>384</v>
      </c>
      <c r="H623" t="s">
        <v>459</v>
      </c>
      <c r="I623" t="s">
        <v>460</v>
      </c>
      <c r="J623" t="s">
        <v>387</v>
      </c>
    </row>
    <row r="624" spans="1:10">
      <c r="A624" t="s">
        <v>2218</v>
      </c>
      <c r="B624" t="s">
        <v>2219</v>
      </c>
      <c r="C624" t="s">
        <v>2031</v>
      </c>
      <c r="D624" t="s">
        <v>1694</v>
      </c>
      <c r="E624" s="1">
        <v>85</v>
      </c>
      <c r="F624" t="s">
        <v>396</v>
      </c>
      <c r="G624" t="s">
        <v>384</v>
      </c>
      <c r="H624" t="s">
        <v>459</v>
      </c>
      <c r="I624" t="s">
        <v>460</v>
      </c>
      <c r="J624" t="s">
        <v>387</v>
      </c>
    </row>
    <row r="625" spans="1:10">
      <c r="A625" t="s">
        <v>2220</v>
      </c>
      <c r="B625" t="s">
        <v>2221</v>
      </c>
      <c r="C625" t="s">
        <v>2031</v>
      </c>
      <c r="D625" t="s">
        <v>682</v>
      </c>
      <c r="E625" s="1">
        <v>85</v>
      </c>
      <c r="F625" t="s">
        <v>396</v>
      </c>
      <c r="G625" t="s">
        <v>384</v>
      </c>
      <c r="H625" t="s">
        <v>459</v>
      </c>
      <c r="I625" t="s">
        <v>460</v>
      </c>
      <c r="J625" t="s">
        <v>387</v>
      </c>
    </row>
    <row r="626" spans="1:10">
      <c r="A626" t="s">
        <v>2222</v>
      </c>
      <c r="B626" t="s">
        <v>2223</v>
      </c>
      <c r="C626" t="s">
        <v>2224</v>
      </c>
      <c r="D626" t="s">
        <v>464</v>
      </c>
      <c r="E626" s="1">
        <v>7564</v>
      </c>
      <c r="F626" t="s">
        <v>839</v>
      </c>
      <c r="G626" t="s">
        <v>415</v>
      </c>
      <c r="H626" t="s">
        <v>459</v>
      </c>
      <c r="I626" t="s">
        <v>460</v>
      </c>
      <c r="J626" t="s">
        <v>1622</v>
      </c>
    </row>
    <row r="627" spans="1:10">
      <c r="A627" t="s">
        <v>2225</v>
      </c>
      <c r="B627" t="s">
        <v>2226</v>
      </c>
      <c r="C627" t="s">
        <v>2133</v>
      </c>
      <c r="D627" t="s">
        <v>692</v>
      </c>
      <c r="E627" s="1">
        <v>23773</v>
      </c>
      <c r="F627" t="s">
        <v>839</v>
      </c>
      <c r="G627" t="s">
        <v>415</v>
      </c>
      <c r="H627" t="s">
        <v>459</v>
      </c>
      <c r="I627" t="s">
        <v>460</v>
      </c>
      <c r="J627" t="s">
        <v>1622</v>
      </c>
    </row>
    <row r="628" spans="1:10">
      <c r="A628" t="s">
        <v>2227</v>
      </c>
      <c r="B628" t="s">
        <v>2228</v>
      </c>
      <c r="C628" t="s">
        <v>2031</v>
      </c>
      <c r="D628" t="s">
        <v>2229</v>
      </c>
      <c r="E628" s="1">
        <v>85</v>
      </c>
      <c r="F628" t="s">
        <v>396</v>
      </c>
      <c r="G628" t="s">
        <v>384</v>
      </c>
      <c r="H628" t="s">
        <v>459</v>
      </c>
      <c r="I628" t="s">
        <v>460</v>
      </c>
      <c r="J628" t="s">
        <v>387</v>
      </c>
    </row>
    <row r="629" spans="1:10">
      <c r="A629" t="s">
        <v>2230</v>
      </c>
      <c r="B629" t="s">
        <v>2231</v>
      </c>
      <c r="C629" t="s">
        <v>2031</v>
      </c>
      <c r="D629" t="s">
        <v>2232</v>
      </c>
      <c r="E629" s="1">
        <v>85</v>
      </c>
      <c r="F629" t="s">
        <v>396</v>
      </c>
      <c r="G629" t="s">
        <v>384</v>
      </c>
      <c r="H629" t="s">
        <v>459</v>
      </c>
      <c r="I629" t="s">
        <v>460</v>
      </c>
      <c r="J629" t="s">
        <v>387</v>
      </c>
    </row>
    <row r="630" spans="1:10">
      <c r="A630" t="s">
        <v>2233</v>
      </c>
      <c r="B630" t="s">
        <v>1011</v>
      </c>
      <c r="C630" t="s">
        <v>2031</v>
      </c>
      <c r="D630" t="s">
        <v>970</v>
      </c>
      <c r="E630" s="1">
        <v>85</v>
      </c>
      <c r="F630" t="s">
        <v>396</v>
      </c>
      <c r="G630" t="s">
        <v>384</v>
      </c>
      <c r="H630" t="s">
        <v>459</v>
      </c>
      <c r="I630" t="s">
        <v>460</v>
      </c>
      <c r="J630" t="s">
        <v>387</v>
      </c>
    </row>
    <row r="631" spans="1:10">
      <c r="A631" t="s">
        <v>2234</v>
      </c>
      <c r="B631" t="s">
        <v>2235</v>
      </c>
      <c r="C631" t="s">
        <v>2031</v>
      </c>
      <c r="D631" t="s">
        <v>1641</v>
      </c>
      <c r="E631" s="1">
        <v>141</v>
      </c>
      <c r="F631" t="s">
        <v>396</v>
      </c>
      <c r="G631" t="s">
        <v>384</v>
      </c>
      <c r="H631" t="s">
        <v>459</v>
      </c>
      <c r="I631" t="s">
        <v>460</v>
      </c>
      <c r="J631" t="s">
        <v>387</v>
      </c>
    </row>
    <row r="632" spans="1:10">
      <c r="A632" t="s">
        <v>2236</v>
      </c>
      <c r="B632" t="s">
        <v>2237</v>
      </c>
      <c r="C632" t="s">
        <v>2238</v>
      </c>
      <c r="D632" t="s">
        <v>2239</v>
      </c>
      <c r="E632" s="1">
        <v>10000</v>
      </c>
      <c r="F632" t="s">
        <v>839</v>
      </c>
      <c r="G632" t="s">
        <v>415</v>
      </c>
      <c r="H632" t="s">
        <v>459</v>
      </c>
      <c r="I632" t="s">
        <v>460</v>
      </c>
      <c r="J632" t="s">
        <v>1622</v>
      </c>
    </row>
    <row r="633" spans="1:10">
      <c r="A633" t="s">
        <v>2240</v>
      </c>
      <c r="B633" t="s">
        <v>1903</v>
      </c>
      <c r="C633" t="s">
        <v>2241</v>
      </c>
      <c r="D633" t="s">
        <v>2239</v>
      </c>
      <c r="E633" s="1">
        <v>15976</v>
      </c>
      <c r="F633" t="s">
        <v>839</v>
      </c>
      <c r="G633" t="s">
        <v>415</v>
      </c>
      <c r="H633" t="s">
        <v>459</v>
      </c>
      <c r="I633" t="s">
        <v>460</v>
      </c>
      <c r="J633" t="s">
        <v>387</v>
      </c>
    </row>
    <row r="634" spans="1:10">
      <c r="A634" t="s">
        <v>2242</v>
      </c>
      <c r="B634" t="s">
        <v>935</v>
      </c>
      <c r="C634" t="s">
        <v>2243</v>
      </c>
      <c r="D634" t="s">
        <v>571</v>
      </c>
      <c r="E634" s="1">
        <v>100</v>
      </c>
      <c r="F634" t="s">
        <v>578</v>
      </c>
      <c r="G634" t="s">
        <v>415</v>
      </c>
      <c r="H634" t="s">
        <v>385</v>
      </c>
      <c r="I634" t="s">
        <v>443</v>
      </c>
      <c r="J634" t="s">
        <v>387</v>
      </c>
    </row>
    <row r="635" spans="1:10">
      <c r="A635" t="s">
        <v>2244</v>
      </c>
      <c r="B635" t="s">
        <v>2245</v>
      </c>
      <c r="C635" t="s">
        <v>735</v>
      </c>
      <c r="D635" t="s">
        <v>696</v>
      </c>
      <c r="E635" s="1">
        <v>764</v>
      </c>
      <c r="F635" t="s">
        <v>534</v>
      </c>
      <c r="G635" t="s">
        <v>384</v>
      </c>
      <c r="H635" t="s">
        <v>459</v>
      </c>
      <c r="I635" t="s">
        <v>460</v>
      </c>
      <c r="J635" t="s">
        <v>387</v>
      </c>
    </row>
    <row r="636" spans="1:10">
      <c r="A636" t="s">
        <v>2246</v>
      </c>
      <c r="B636" t="s">
        <v>2247</v>
      </c>
      <c r="C636" t="s">
        <v>2248</v>
      </c>
      <c r="D636" t="s">
        <v>414</v>
      </c>
      <c r="E636" s="1">
        <v>10</v>
      </c>
      <c r="F636" t="s">
        <v>483</v>
      </c>
      <c r="G636" t="s">
        <v>415</v>
      </c>
      <c r="H636" t="s">
        <v>499</v>
      </c>
      <c r="I636" t="s">
        <v>439</v>
      </c>
      <c r="J636" t="s">
        <v>387</v>
      </c>
    </row>
    <row r="637" spans="1:10">
      <c r="A637" t="s">
        <v>2249</v>
      </c>
      <c r="B637" t="s">
        <v>2250</v>
      </c>
      <c r="C637" t="s">
        <v>587</v>
      </c>
      <c r="D637" t="s">
        <v>2251</v>
      </c>
      <c r="E637" s="1">
        <v>100</v>
      </c>
      <c r="F637" t="s">
        <v>583</v>
      </c>
      <c r="G637" t="s">
        <v>584</v>
      </c>
      <c r="H637" t="s">
        <v>459</v>
      </c>
      <c r="I637" t="s">
        <v>460</v>
      </c>
      <c r="J637" t="s">
        <v>387</v>
      </c>
    </row>
    <row r="638" spans="1:10">
      <c r="A638" t="s">
        <v>2252</v>
      </c>
      <c r="B638" t="s">
        <v>2253</v>
      </c>
      <c r="C638" t="s">
        <v>2254</v>
      </c>
      <c r="D638" t="s">
        <v>506</v>
      </c>
      <c r="E638" s="1">
        <v>425</v>
      </c>
      <c r="F638" t="s">
        <v>599</v>
      </c>
      <c r="G638" t="s">
        <v>584</v>
      </c>
      <c r="H638" t="s">
        <v>499</v>
      </c>
      <c r="I638" t="s">
        <v>439</v>
      </c>
      <c r="J638" t="s">
        <v>387</v>
      </c>
    </row>
    <row r="639" spans="1:10">
      <c r="A639" t="s">
        <v>2255</v>
      </c>
      <c r="B639" t="s">
        <v>2256</v>
      </c>
      <c r="C639" t="s">
        <v>2254</v>
      </c>
      <c r="D639" t="s">
        <v>816</v>
      </c>
      <c r="E639" s="1">
        <v>425</v>
      </c>
      <c r="F639" t="s">
        <v>599</v>
      </c>
      <c r="G639" t="s">
        <v>584</v>
      </c>
      <c r="H639" t="s">
        <v>499</v>
      </c>
      <c r="I639" t="s">
        <v>439</v>
      </c>
      <c r="J639" t="s">
        <v>387</v>
      </c>
    </row>
    <row r="640" spans="1:10">
      <c r="A640" t="s">
        <v>2257</v>
      </c>
      <c r="B640" t="s">
        <v>2258</v>
      </c>
      <c r="C640" t="s">
        <v>2259</v>
      </c>
      <c r="D640" t="s">
        <v>1224</v>
      </c>
      <c r="E640" s="1">
        <v>37313</v>
      </c>
      <c r="F640" t="s">
        <v>839</v>
      </c>
      <c r="G640" t="s">
        <v>415</v>
      </c>
      <c r="H640" t="s">
        <v>459</v>
      </c>
      <c r="I640" t="s">
        <v>460</v>
      </c>
      <c r="J640" t="s">
        <v>387</v>
      </c>
    </row>
    <row r="641" spans="1:10">
      <c r="A641" t="s">
        <v>2260</v>
      </c>
      <c r="B641" t="s">
        <v>2261</v>
      </c>
      <c r="C641" t="s">
        <v>2259</v>
      </c>
      <c r="D641" t="s">
        <v>692</v>
      </c>
      <c r="E641" s="1">
        <v>23773</v>
      </c>
      <c r="F641" t="s">
        <v>839</v>
      </c>
      <c r="G641" t="s">
        <v>415</v>
      </c>
      <c r="H641" t="s">
        <v>459</v>
      </c>
      <c r="I641" t="s">
        <v>460</v>
      </c>
      <c r="J641" t="s">
        <v>1622</v>
      </c>
    </row>
    <row r="642" spans="1:10">
      <c r="A642" t="s">
        <v>2262</v>
      </c>
      <c r="B642" t="s">
        <v>2263</v>
      </c>
      <c r="C642" t="s">
        <v>2264</v>
      </c>
      <c r="D642" t="s">
        <v>2265</v>
      </c>
      <c r="E642" s="1">
        <v>23830</v>
      </c>
      <c r="F642" t="s">
        <v>465</v>
      </c>
      <c r="G642" t="s">
        <v>438</v>
      </c>
      <c r="H642" t="s">
        <v>459</v>
      </c>
      <c r="I642" t="s">
        <v>460</v>
      </c>
      <c r="J642" t="s">
        <v>2266</v>
      </c>
    </row>
    <row r="643" spans="1:10">
      <c r="A643" t="s">
        <v>2267</v>
      </c>
      <c r="B643" t="s">
        <v>2268</v>
      </c>
      <c r="C643" t="s">
        <v>435</v>
      </c>
      <c r="D643" t="s">
        <v>2269</v>
      </c>
      <c r="E643" s="1">
        <v>14710</v>
      </c>
      <c r="F643" t="s">
        <v>465</v>
      </c>
      <c r="G643" t="s">
        <v>438</v>
      </c>
      <c r="H643" t="s">
        <v>459</v>
      </c>
      <c r="I643" t="s">
        <v>460</v>
      </c>
      <c r="J643" t="s">
        <v>1622</v>
      </c>
    </row>
    <row r="644" spans="1:10">
      <c r="A644" t="s">
        <v>2270</v>
      </c>
      <c r="B644" t="s">
        <v>2271</v>
      </c>
      <c r="C644" t="s">
        <v>2272</v>
      </c>
      <c r="D644" t="s">
        <v>2265</v>
      </c>
      <c r="E644" s="1">
        <v>2242</v>
      </c>
      <c r="F644" t="s">
        <v>465</v>
      </c>
      <c r="G644" t="s">
        <v>438</v>
      </c>
      <c r="H644" t="s">
        <v>459</v>
      </c>
      <c r="I644" t="s">
        <v>460</v>
      </c>
      <c r="J644" t="s">
        <v>1622</v>
      </c>
    </row>
    <row r="645" spans="1:10">
      <c r="A645" t="s">
        <v>2273</v>
      </c>
      <c r="B645" t="s">
        <v>2274</v>
      </c>
      <c r="C645" t="s">
        <v>2275</v>
      </c>
      <c r="D645" t="s">
        <v>571</v>
      </c>
      <c r="E645" s="1">
        <v>4511</v>
      </c>
      <c r="F645" t="s">
        <v>465</v>
      </c>
      <c r="G645" t="s">
        <v>438</v>
      </c>
      <c r="H645" t="s">
        <v>459</v>
      </c>
      <c r="I645" t="s">
        <v>460</v>
      </c>
      <c r="J645" t="s">
        <v>1622</v>
      </c>
    </row>
    <row r="646" spans="1:10">
      <c r="A646" t="s">
        <v>2276</v>
      </c>
      <c r="B646" t="s">
        <v>2277</v>
      </c>
      <c r="C646" t="s">
        <v>2031</v>
      </c>
      <c r="D646" t="s">
        <v>2278</v>
      </c>
      <c r="E646" s="1">
        <v>141</v>
      </c>
      <c r="F646" t="s">
        <v>396</v>
      </c>
      <c r="G646" t="s">
        <v>384</v>
      </c>
      <c r="H646" t="s">
        <v>459</v>
      </c>
      <c r="I646" t="s">
        <v>460</v>
      </c>
      <c r="J646" t="s">
        <v>387</v>
      </c>
    </row>
    <row r="647" spans="1:10">
      <c r="A647" t="s">
        <v>2279</v>
      </c>
      <c r="B647" t="s">
        <v>2280</v>
      </c>
      <c r="C647" t="s">
        <v>2031</v>
      </c>
      <c r="D647" t="s">
        <v>2281</v>
      </c>
      <c r="E647" s="1">
        <v>141</v>
      </c>
      <c r="F647" t="s">
        <v>396</v>
      </c>
      <c r="G647" t="s">
        <v>384</v>
      </c>
      <c r="H647" t="s">
        <v>459</v>
      </c>
      <c r="I647" t="s">
        <v>460</v>
      </c>
      <c r="J647" t="s">
        <v>387</v>
      </c>
    </row>
    <row r="648" spans="1:10">
      <c r="A648" t="s">
        <v>2282</v>
      </c>
      <c r="B648" t="s">
        <v>1431</v>
      </c>
      <c r="C648" t="s">
        <v>1980</v>
      </c>
      <c r="D648" t="s">
        <v>2207</v>
      </c>
      <c r="E648" s="1">
        <v>12144</v>
      </c>
      <c r="F648" t="s">
        <v>839</v>
      </c>
      <c r="G648" t="s">
        <v>415</v>
      </c>
      <c r="H648" t="s">
        <v>449</v>
      </c>
      <c r="I648" t="s">
        <v>439</v>
      </c>
      <c r="J648" t="s">
        <v>387</v>
      </c>
    </row>
    <row r="649" spans="1:10">
      <c r="A649" t="s">
        <v>2283</v>
      </c>
      <c r="B649" t="s">
        <v>1155</v>
      </c>
      <c r="C649" t="s">
        <v>1060</v>
      </c>
      <c r="D649" t="s">
        <v>2284</v>
      </c>
      <c r="E649" s="1">
        <v>925</v>
      </c>
      <c r="F649" t="s">
        <v>406</v>
      </c>
      <c r="G649" t="s">
        <v>407</v>
      </c>
      <c r="H649" t="s">
        <v>459</v>
      </c>
      <c r="I649" t="s">
        <v>460</v>
      </c>
      <c r="J649" t="s">
        <v>387</v>
      </c>
    </row>
    <row r="650" spans="1:10">
      <c r="A650" t="s">
        <v>2285</v>
      </c>
      <c r="B650" t="s">
        <v>2286</v>
      </c>
      <c r="C650" t="s">
        <v>2264</v>
      </c>
      <c r="D650" t="s">
        <v>2265</v>
      </c>
      <c r="E650" s="1">
        <v>19973</v>
      </c>
      <c r="F650" t="s">
        <v>465</v>
      </c>
      <c r="G650" t="s">
        <v>438</v>
      </c>
      <c r="H650" t="s">
        <v>459</v>
      </c>
      <c r="I650" t="s">
        <v>460</v>
      </c>
      <c r="J650" t="s">
        <v>387</v>
      </c>
    </row>
    <row r="651" spans="1:10">
      <c r="A651" t="s">
        <v>2287</v>
      </c>
      <c r="B651" t="s">
        <v>2288</v>
      </c>
      <c r="C651" t="s">
        <v>1060</v>
      </c>
      <c r="D651" t="s">
        <v>2289</v>
      </c>
      <c r="E651" s="1">
        <v>12025</v>
      </c>
      <c r="F651" t="s">
        <v>465</v>
      </c>
      <c r="G651" t="s">
        <v>438</v>
      </c>
      <c r="H651" t="s">
        <v>459</v>
      </c>
      <c r="I651" t="s">
        <v>460</v>
      </c>
      <c r="J651" t="s">
        <v>1622</v>
      </c>
    </row>
    <row r="652" spans="1:10">
      <c r="A652" t="s">
        <v>2290</v>
      </c>
      <c r="B652" t="s">
        <v>2286</v>
      </c>
      <c r="C652" t="s">
        <v>2264</v>
      </c>
      <c r="D652" t="s">
        <v>2265</v>
      </c>
      <c r="E652" s="1">
        <v>21413</v>
      </c>
      <c r="F652" t="s">
        <v>465</v>
      </c>
      <c r="G652" t="s">
        <v>438</v>
      </c>
      <c r="H652" t="s">
        <v>459</v>
      </c>
      <c r="I652" t="s">
        <v>460</v>
      </c>
      <c r="J652" t="s">
        <v>387</v>
      </c>
    </row>
    <row r="653" spans="1:10">
      <c r="A653" t="s">
        <v>2291</v>
      </c>
      <c r="B653" t="s">
        <v>2292</v>
      </c>
      <c r="C653" t="s">
        <v>2264</v>
      </c>
      <c r="D653" t="s">
        <v>2265</v>
      </c>
      <c r="E653" s="1">
        <v>23830</v>
      </c>
      <c r="F653" t="s">
        <v>465</v>
      </c>
      <c r="G653" t="s">
        <v>438</v>
      </c>
      <c r="H653" t="s">
        <v>385</v>
      </c>
      <c r="I653" t="s">
        <v>408</v>
      </c>
      <c r="J653" t="s">
        <v>1622</v>
      </c>
    </row>
    <row r="654" spans="1:10">
      <c r="A654" t="s">
        <v>2293</v>
      </c>
      <c r="B654" t="s">
        <v>2294</v>
      </c>
      <c r="C654" t="s">
        <v>2264</v>
      </c>
      <c r="D654" t="s">
        <v>2265</v>
      </c>
      <c r="E654" s="1">
        <v>21619</v>
      </c>
      <c r="F654" t="s">
        <v>465</v>
      </c>
      <c r="G654" t="s">
        <v>438</v>
      </c>
      <c r="H654" t="s">
        <v>459</v>
      </c>
      <c r="I654" t="s">
        <v>408</v>
      </c>
      <c r="J654" t="s">
        <v>1622</v>
      </c>
    </row>
    <row r="655" spans="1:10">
      <c r="A655" t="s">
        <v>2295</v>
      </c>
      <c r="B655" t="s">
        <v>2296</v>
      </c>
      <c r="C655" t="s">
        <v>2297</v>
      </c>
      <c r="D655" t="s">
        <v>931</v>
      </c>
      <c r="E655" s="1">
        <v>3716</v>
      </c>
      <c r="F655" t="s">
        <v>465</v>
      </c>
      <c r="G655" t="s">
        <v>438</v>
      </c>
      <c r="H655" t="s">
        <v>459</v>
      </c>
      <c r="I655" t="s">
        <v>460</v>
      </c>
      <c r="J655" t="s">
        <v>387</v>
      </c>
    </row>
    <row r="656" spans="1:10">
      <c r="A656" t="s">
        <v>2298</v>
      </c>
      <c r="B656" t="s">
        <v>2299</v>
      </c>
      <c r="C656" t="s">
        <v>2300</v>
      </c>
      <c r="D656" t="s">
        <v>2265</v>
      </c>
      <c r="E656" s="1">
        <v>4381</v>
      </c>
      <c r="F656" t="s">
        <v>465</v>
      </c>
      <c r="G656" t="s">
        <v>438</v>
      </c>
      <c r="H656" t="s">
        <v>459</v>
      </c>
      <c r="I656" t="s">
        <v>460</v>
      </c>
      <c r="J656" t="s">
        <v>387</v>
      </c>
    </row>
    <row r="657" spans="1:10">
      <c r="A657" t="s">
        <v>2301</v>
      </c>
      <c r="B657" t="s">
        <v>2302</v>
      </c>
      <c r="C657" t="s">
        <v>2264</v>
      </c>
      <c r="D657" t="s">
        <v>2265</v>
      </c>
      <c r="E657" s="1">
        <v>19973</v>
      </c>
      <c r="F657" t="s">
        <v>465</v>
      </c>
      <c r="G657" t="s">
        <v>438</v>
      </c>
      <c r="H657" t="s">
        <v>385</v>
      </c>
      <c r="I657" t="s">
        <v>408</v>
      </c>
      <c r="J657" t="s">
        <v>1622</v>
      </c>
    </row>
    <row r="658" spans="1:10">
      <c r="A658" t="s">
        <v>2303</v>
      </c>
      <c r="B658" t="s">
        <v>2304</v>
      </c>
      <c r="C658" t="s">
        <v>381</v>
      </c>
      <c r="D658" t="s">
        <v>421</v>
      </c>
      <c r="E658" s="1">
        <v>775</v>
      </c>
      <c r="F658" t="s">
        <v>383</v>
      </c>
      <c r="G658" t="s">
        <v>384</v>
      </c>
      <c r="H658" t="s">
        <v>385</v>
      </c>
      <c r="I658" t="s">
        <v>386</v>
      </c>
      <c r="J658" t="s">
        <v>387</v>
      </c>
    </row>
    <row r="659" spans="1:10">
      <c r="A659" t="s">
        <v>2305</v>
      </c>
      <c r="B659" t="s">
        <v>2306</v>
      </c>
      <c r="C659" t="s">
        <v>2307</v>
      </c>
      <c r="D659" t="s">
        <v>632</v>
      </c>
      <c r="E659" s="1">
        <v>100</v>
      </c>
      <c r="F659" t="s">
        <v>483</v>
      </c>
      <c r="G659" t="s">
        <v>415</v>
      </c>
      <c r="H659" t="s">
        <v>385</v>
      </c>
      <c r="I659" t="s">
        <v>439</v>
      </c>
      <c r="J659" t="s">
        <v>387</v>
      </c>
    </row>
    <row r="660" spans="1:10">
      <c r="A660" t="s">
        <v>2308</v>
      </c>
      <c r="B660" t="s">
        <v>2309</v>
      </c>
      <c r="C660" t="s">
        <v>2310</v>
      </c>
      <c r="D660" t="s">
        <v>2311</v>
      </c>
      <c r="E660" s="1">
        <v>10</v>
      </c>
      <c r="F660" t="s">
        <v>613</v>
      </c>
      <c r="G660" t="s">
        <v>438</v>
      </c>
      <c r="H660" t="s">
        <v>385</v>
      </c>
      <c r="I660" t="s">
        <v>443</v>
      </c>
      <c r="J660" t="s">
        <v>387</v>
      </c>
    </row>
    <row r="661" spans="1:10">
      <c r="A661" t="s">
        <v>2312</v>
      </c>
      <c r="B661" t="s">
        <v>2313</v>
      </c>
      <c r="C661" t="s">
        <v>2314</v>
      </c>
      <c r="D661" t="s">
        <v>421</v>
      </c>
      <c r="E661" s="1">
        <v>250</v>
      </c>
      <c r="F661" t="s">
        <v>383</v>
      </c>
      <c r="G661" t="s">
        <v>384</v>
      </c>
      <c r="H661" t="s">
        <v>385</v>
      </c>
      <c r="I661" t="s">
        <v>408</v>
      </c>
      <c r="J661" t="s">
        <v>387</v>
      </c>
    </row>
    <row r="662" spans="1:10">
      <c r="A662" t="s">
        <v>2315</v>
      </c>
      <c r="B662" t="s">
        <v>2316</v>
      </c>
      <c r="C662" t="s">
        <v>1060</v>
      </c>
      <c r="D662" t="s">
        <v>1082</v>
      </c>
      <c r="E662" s="1">
        <v>8745</v>
      </c>
      <c r="F662" t="s">
        <v>465</v>
      </c>
      <c r="G662" t="s">
        <v>438</v>
      </c>
      <c r="H662" t="s">
        <v>385</v>
      </c>
      <c r="I662" t="s">
        <v>439</v>
      </c>
      <c r="J662" t="s">
        <v>387</v>
      </c>
    </row>
    <row r="663" spans="1:10">
      <c r="A663" t="s">
        <v>2317</v>
      </c>
      <c r="B663" t="s">
        <v>2318</v>
      </c>
      <c r="C663" t="s">
        <v>1980</v>
      </c>
      <c r="D663" t="s">
        <v>838</v>
      </c>
      <c r="E663" s="1">
        <v>13870</v>
      </c>
      <c r="F663" t="s">
        <v>839</v>
      </c>
      <c r="G663" t="s">
        <v>415</v>
      </c>
      <c r="H663" t="s">
        <v>459</v>
      </c>
      <c r="I663" t="s">
        <v>460</v>
      </c>
      <c r="J663" t="s">
        <v>1622</v>
      </c>
    </row>
    <row r="664" spans="1:10">
      <c r="A664" t="s">
        <v>2319</v>
      </c>
      <c r="B664" t="s">
        <v>0</v>
      </c>
      <c r="C664" t="s">
        <v>1980</v>
      </c>
      <c r="D664" t="s">
        <v>1224</v>
      </c>
      <c r="E664" s="1">
        <v>13870</v>
      </c>
      <c r="F664" t="s">
        <v>839</v>
      </c>
      <c r="G664" t="s">
        <v>415</v>
      </c>
      <c r="H664" t="s">
        <v>499</v>
      </c>
      <c r="I664" t="s">
        <v>443</v>
      </c>
      <c r="J664" t="s">
        <v>1622</v>
      </c>
    </row>
    <row r="665" spans="1:10">
      <c r="A665" t="s">
        <v>1</v>
      </c>
      <c r="B665" t="s">
        <v>1938</v>
      </c>
      <c r="C665" t="s">
        <v>1939</v>
      </c>
      <c r="D665" t="s">
        <v>2</v>
      </c>
      <c r="E665" s="1">
        <v>24058</v>
      </c>
      <c r="F665" t="s">
        <v>839</v>
      </c>
      <c r="G665" t="s">
        <v>415</v>
      </c>
      <c r="H665" t="s">
        <v>385</v>
      </c>
      <c r="I665" t="s">
        <v>439</v>
      </c>
      <c r="J665" t="s">
        <v>1622</v>
      </c>
    </row>
    <row r="666" spans="1:10">
      <c r="A666" t="s">
        <v>3</v>
      </c>
      <c r="B666" t="s">
        <v>4</v>
      </c>
      <c r="C666" t="s">
        <v>1223</v>
      </c>
      <c r="D666" t="s">
        <v>1762</v>
      </c>
      <c r="E666" s="1">
        <v>23773</v>
      </c>
      <c r="F666" t="s">
        <v>839</v>
      </c>
      <c r="G666" t="s">
        <v>415</v>
      </c>
      <c r="H666" t="s">
        <v>385</v>
      </c>
      <c r="I666" t="s">
        <v>439</v>
      </c>
      <c r="J666" t="s">
        <v>387</v>
      </c>
    </row>
    <row r="667" spans="1:10">
      <c r="A667" t="s">
        <v>5</v>
      </c>
      <c r="B667" t="s">
        <v>6</v>
      </c>
      <c r="C667" t="s">
        <v>1426</v>
      </c>
      <c r="D667" t="s">
        <v>1832</v>
      </c>
      <c r="E667" s="1">
        <v>23365</v>
      </c>
      <c r="F667" t="s">
        <v>425</v>
      </c>
      <c r="G667" t="s">
        <v>384</v>
      </c>
      <c r="H667" t="s">
        <v>459</v>
      </c>
      <c r="I667" t="s">
        <v>460</v>
      </c>
      <c r="J667" t="s">
        <v>387</v>
      </c>
    </row>
    <row r="668" spans="1:10">
      <c r="A668" t="s">
        <v>7</v>
      </c>
      <c r="B668" t="s">
        <v>8</v>
      </c>
      <c r="C668" t="s">
        <v>1089</v>
      </c>
      <c r="D668" t="s">
        <v>9</v>
      </c>
      <c r="E668" s="1">
        <v>29230</v>
      </c>
      <c r="F668" t="s">
        <v>839</v>
      </c>
      <c r="G668" t="s">
        <v>415</v>
      </c>
      <c r="H668" t="s">
        <v>459</v>
      </c>
      <c r="I668" t="s">
        <v>460</v>
      </c>
      <c r="J668" t="s">
        <v>387</v>
      </c>
    </row>
    <row r="669" spans="1:10">
      <c r="A669" t="s">
        <v>10</v>
      </c>
      <c r="B669" t="s">
        <v>11</v>
      </c>
      <c r="C669" t="s">
        <v>1089</v>
      </c>
      <c r="D669" t="s">
        <v>1899</v>
      </c>
      <c r="E669" s="1">
        <v>28506</v>
      </c>
      <c r="F669" t="s">
        <v>839</v>
      </c>
      <c r="G669" t="s">
        <v>415</v>
      </c>
      <c r="H669" t="s">
        <v>385</v>
      </c>
      <c r="I669" t="s">
        <v>439</v>
      </c>
      <c r="J669" t="s">
        <v>1411</v>
      </c>
    </row>
    <row r="670" spans="1:10">
      <c r="A670" t="s">
        <v>12</v>
      </c>
      <c r="B670" t="s">
        <v>13</v>
      </c>
      <c r="C670" t="s">
        <v>1060</v>
      </c>
      <c r="D670" t="s">
        <v>2046</v>
      </c>
      <c r="E670" s="1">
        <v>8745</v>
      </c>
      <c r="F670" t="s">
        <v>465</v>
      </c>
      <c r="G670" t="s">
        <v>438</v>
      </c>
      <c r="H670" t="s">
        <v>459</v>
      </c>
      <c r="I670" t="s">
        <v>460</v>
      </c>
      <c r="J670" t="s">
        <v>1475</v>
      </c>
    </row>
    <row r="671" spans="1:10">
      <c r="A671" t="s">
        <v>14</v>
      </c>
      <c r="B671" t="s">
        <v>15</v>
      </c>
      <c r="C671" t="s">
        <v>1089</v>
      </c>
      <c r="D671" t="s">
        <v>2051</v>
      </c>
      <c r="E671" s="1">
        <v>32178</v>
      </c>
      <c r="F671" t="s">
        <v>839</v>
      </c>
      <c r="G671" t="s">
        <v>415</v>
      </c>
      <c r="H671" t="s">
        <v>459</v>
      </c>
      <c r="I671" t="s">
        <v>460</v>
      </c>
      <c r="J671" t="s">
        <v>1622</v>
      </c>
    </row>
    <row r="672" spans="1:10">
      <c r="A672" t="s">
        <v>16</v>
      </c>
      <c r="B672" t="s">
        <v>17</v>
      </c>
      <c r="C672" t="s">
        <v>1089</v>
      </c>
      <c r="D672" t="s">
        <v>2057</v>
      </c>
      <c r="E672" s="1">
        <v>29230</v>
      </c>
      <c r="F672" t="s">
        <v>839</v>
      </c>
      <c r="G672" t="s">
        <v>415</v>
      </c>
      <c r="H672" t="s">
        <v>459</v>
      </c>
      <c r="I672" t="s">
        <v>460</v>
      </c>
      <c r="J672" t="s">
        <v>1622</v>
      </c>
    </row>
    <row r="673" spans="1:10">
      <c r="A673" t="s">
        <v>18</v>
      </c>
      <c r="B673" t="s">
        <v>19</v>
      </c>
      <c r="C673" t="s">
        <v>1089</v>
      </c>
      <c r="D673" t="s">
        <v>2065</v>
      </c>
      <c r="E673" s="1">
        <v>35800</v>
      </c>
      <c r="F673" t="s">
        <v>839</v>
      </c>
      <c r="G673" t="s">
        <v>415</v>
      </c>
      <c r="H673" t="s">
        <v>459</v>
      </c>
      <c r="I673" t="s">
        <v>460</v>
      </c>
      <c r="J673" t="s">
        <v>1622</v>
      </c>
    </row>
    <row r="674" spans="1:10">
      <c r="A674" t="s">
        <v>20</v>
      </c>
      <c r="B674" t="s">
        <v>21</v>
      </c>
      <c r="C674" t="s">
        <v>435</v>
      </c>
      <c r="D674" t="s">
        <v>22</v>
      </c>
      <c r="E674" s="1">
        <v>15374</v>
      </c>
      <c r="F674" t="s">
        <v>465</v>
      </c>
      <c r="G674" t="s">
        <v>438</v>
      </c>
      <c r="H674" t="s">
        <v>459</v>
      </c>
      <c r="I674" t="s">
        <v>460</v>
      </c>
      <c r="J674" t="s">
        <v>1622</v>
      </c>
    </row>
    <row r="675" spans="1:10">
      <c r="A675" t="s">
        <v>23</v>
      </c>
      <c r="B675" t="s">
        <v>24</v>
      </c>
      <c r="C675" t="s">
        <v>435</v>
      </c>
      <c r="D675" t="s">
        <v>25</v>
      </c>
      <c r="E675" s="1">
        <v>15374</v>
      </c>
      <c r="F675" t="s">
        <v>465</v>
      </c>
      <c r="G675" t="s">
        <v>438</v>
      </c>
      <c r="H675" t="s">
        <v>459</v>
      </c>
      <c r="I675" t="s">
        <v>460</v>
      </c>
      <c r="J675" t="s">
        <v>1622</v>
      </c>
    </row>
    <row r="676" spans="1:10">
      <c r="A676" t="s">
        <v>26</v>
      </c>
      <c r="B676" t="s">
        <v>27</v>
      </c>
      <c r="C676" t="s">
        <v>1099</v>
      </c>
      <c r="D676" t="s">
        <v>464</v>
      </c>
      <c r="E676" s="1">
        <v>1460</v>
      </c>
      <c r="F676" t="s">
        <v>839</v>
      </c>
      <c r="G676" t="s">
        <v>415</v>
      </c>
      <c r="H676" t="s">
        <v>459</v>
      </c>
      <c r="I676" t="s">
        <v>460</v>
      </c>
      <c r="J676" t="s">
        <v>1622</v>
      </c>
    </row>
    <row r="677" spans="1:10">
      <c r="A677" t="s">
        <v>28</v>
      </c>
      <c r="B677" t="s">
        <v>29</v>
      </c>
      <c r="C677" t="s">
        <v>1099</v>
      </c>
      <c r="D677" t="s">
        <v>533</v>
      </c>
      <c r="E677" s="1">
        <v>2750</v>
      </c>
      <c r="F677" t="s">
        <v>839</v>
      </c>
      <c r="G677" t="s">
        <v>415</v>
      </c>
      <c r="H677" t="s">
        <v>459</v>
      </c>
      <c r="I677" t="s">
        <v>460</v>
      </c>
      <c r="J677" t="s">
        <v>1411</v>
      </c>
    </row>
    <row r="678" spans="1:10">
      <c r="A678" t="s">
        <v>30</v>
      </c>
      <c r="B678" t="s">
        <v>31</v>
      </c>
      <c r="C678" t="s">
        <v>1089</v>
      </c>
      <c r="D678" t="s">
        <v>32</v>
      </c>
      <c r="E678" s="1">
        <v>26230</v>
      </c>
      <c r="F678" t="s">
        <v>469</v>
      </c>
      <c r="G678" t="s">
        <v>415</v>
      </c>
      <c r="H678" t="s">
        <v>449</v>
      </c>
      <c r="I678" t="s">
        <v>439</v>
      </c>
      <c r="J678" t="s">
        <v>387</v>
      </c>
    </row>
    <row r="679" spans="1:10">
      <c r="A679" t="s">
        <v>33</v>
      </c>
      <c r="B679" t="s">
        <v>34</v>
      </c>
      <c r="C679" t="s">
        <v>1089</v>
      </c>
      <c r="D679" t="s">
        <v>652</v>
      </c>
      <c r="E679" s="1">
        <v>26230</v>
      </c>
      <c r="F679" t="s">
        <v>469</v>
      </c>
      <c r="G679" t="s">
        <v>415</v>
      </c>
      <c r="H679" t="s">
        <v>459</v>
      </c>
      <c r="I679" t="s">
        <v>460</v>
      </c>
      <c r="J679" t="s">
        <v>387</v>
      </c>
    </row>
    <row r="680" spans="1:10">
      <c r="A680" t="s">
        <v>35</v>
      </c>
      <c r="B680" t="s">
        <v>36</v>
      </c>
      <c r="C680" t="s">
        <v>1089</v>
      </c>
      <c r="D680" t="s">
        <v>652</v>
      </c>
      <c r="E680" s="1">
        <v>26230</v>
      </c>
      <c r="F680" t="s">
        <v>469</v>
      </c>
      <c r="G680" t="s">
        <v>415</v>
      </c>
      <c r="H680" t="s">
        <v>459</v>
      </c>
      <c r="I680" t="s">
        <v>460</v>
      </c>
      <c r="J680" t="s">
        <v>387</v>
      </c>
    </row>
    <row r="681" spans="1:10">
      <c r="A681" t="s">
        <v>37</v>
      </c>
      <c r="B681" t="s">
        <v>38</v>
      </c>
      <c r="C681" t="s">
        <v>1089</v>
      </c>
      <c r="D681" t="s">
        <v>39</v>
      </c>
      <c r="E681" s="1">
        <v>26230</v>
      </c>
      <c r="F681" t="s">
        <v>469</v>
      </c>
      <c r="G681" t="s">
        <v>415</v>
      </c>
      <c r="H681" t="s">
        <v>449</v>
      </c>
      <c r="I681" t="s">
        <v>439</v>
      </c>
      <c r="J681" t="s">
        <v>387</v>
      </c>
    </row>
    <row r="682" spans="1:10">
      <c r="A682" t="s">
        <v>40</v>
      </c>
      <c r="B682" t="s">
        <v>41</v>
      </c>
      <c r="C682" t="s">
        <v>42</v>
      </c>
      <c r="D682" t="s">
        <v>43</v>
      </c>
      <c r="E682" s="1">
        <v>11455</v>
      </c>
      <c r="F682" t="s">
        <v>469</v>
      </c>
      <c r="G682" t="s">
        <v>415</v>
      </c>
      <c r="H682" t="s">
        <v>459</v>
      </c>
      <c r="I682" t="s">
        <v>460</v>
      </c>
      <c r="J682" t="s">
        <v>1411</v>
      </c>
    </row>
    <row r="683" spans="1:10">
      <c r="A683" t="s">
        <v>44</v>
      </c>
      <c r="B683" t="s">
        <v>45</v>
      </c>
      <c r="C683" t="s">
        <v>46</v>
      </c>
      <c r="D683" t="s">
        <v>931</v>
      </c>
      <c r="E683" s="1">
        <v>4668</v>
      </c>
      <c r="F683" t="s">
        <v>469</v>
      </c>
      <c r="G683" t="s">
        <v>415</v>
      </c>
      <c r="H683" t="s">
        <v>459</v>
      </c>
      <c r="I683" t="s">
        <v>460</v>
      </c>
      <c r="J683" t="s">
        <v>1622</v>
      </c>
    </row>
    <row r="684" spans="1:10">
      <c r="A684" t="s">
        <v>47</v>
      </c>
      <c r="B684" t="s">
        <v>48</v>
      </c>
      <c r="C684" t="s">
        <v>49</v>
      </c>
      <c r="D684" t="s">
        <v>931</v>
      </c>
      <c r="E684" s="1">
        <v>1214</v>
      </c>
      <c r="F684" t="s">
        <v>465</v>
      </c>
      <c r="G684" t="s">
        <v>438</v>
      </c>
      <c r="H684" t="s">
        <v>459</v>
      </c>
      <c r="I684" t="s">
        <v>460</v>
      </c>
      <c r="J684" t="s">
        <v>1622</v>
      </c>
    </row>
    <row r="685" spans="1:10">
      <c r="A685" t="s">
        <v>50</v>
      </c>
      <c r="B685" t="s">
        <v>51</v>
      </c>
      <c r="C685" t="s">
        <v>435</v>
      </c>
      <c r="D685" t="s">
        <v>1765</v>
      </c>
      <c r="E685" s="1">
        <v>15250</v>
      </c>
      <c r="F685" t="s">
        <v>465</v>
      </c>
      <c r="G685" t="s">
        <v>438</v>
      </c>
      <c r="H685" t="s">
        <v>459</v>
      </c>
      <c r="I685" t="s">
        <v>460</v>
      </c>
      <c r="J685" t="s">
        <v>1123</v>
      </c>
    </row>
    <row r="686" spans="1:10">
      <c r="A686" t="s">
        <v>52</v>
      </c>
      <c r="B686" t="s">
        <v>1867</v>
      </c>
      <c r="C686" t="s">
        <v>435</v>
      </c>
      <c r="D686" t="s">
        <v>53</v>
      </c>
      <c r="E686" s="1">
        <v>15250</v>
      </c>
      <c r="F686" t="s">
        <v>465</v>
      </c>
      <c r="G686" t="s">
        <v>438</v>
      </c>
      <c r="H686" t="s">
        <v>459</v>
      </c>
      <c r="I686" t="s">
        <v>460</v>
      </c>
      <c r="J686" t="s">
        <v>1622</v>
      </c>
    </row>
    <row r="687" spans="1:10">
      <c r="A687" t="s">
        <v>54</v>
      </c>
      <c r="B687" t="s">
        <v>55</v>
      </c>
      <c r="C687" t="s">
        <v>435</v>
      </c>
      <c r="D687" t="s">
        <v>56</v>
      </c>
      <c r="E687" s="1">
        <v>5997</v>
      </c>
      <c r="F687" t="s">
        <v>469</v>
      </c>
      <c r="G687" t="s">
        <v>415</v>
      </c>
      <c r="H687" t="s">
        <v>385</v>
      </c>
      <c r="I687" t="s">
        <v>633</v>
      </c>
      <c r="J687" t="s">
        <v>1622</v>
      </c>
    </row>
    <row r="688" spans="1:10">
      <c r="A688" t="s">
        <v>57</v>
      </c>
      <c r="B688" t="s">
        <v>58</v>
      </c>
      <c r="C688" t="s">
        <v>435</v>
      </c>
      <c r="D688" t="s">
        <v>59</v>
      </c>
      <c r="E688" s="1">
        <v>18621</v>
      </c>
      <c r="F688" t="s">
        <v>469</v>
      </c>
      <c r="G688" t="s">
        <v>415</v>
      </c>
      <c r="H688" t="s">
        <v>459</v>
      </c>
      <c r="I688" t="s">
        <v>460</v>
      </c>
      <c r="J688" t="s">
        <v>1411</v>
      </c>
    </row>
    <row r="689" spans="1:10">
      <c r="A689" t="s">
        <v>60</v>
      </c>
      <c r="B689" t="s">
        <v>61</v>
      </c>
      <c r="C689" t="s">
        <v>435</v>
      </c>
      <c r="D689" t="s">
        <v>766</v>
      </c>
      <c r="E689" s="1">
        <v>4180</v>
      </c>
      <c r="F689" t="s">
        <v>469</v>
      </c>
      <c r="G689" t="s">
        <v>415</v>
      </c>
      <c r="H689" t="s">
        <v>459</v>
      </c>
      <c r="I689" t="s">
        <v>460</v>
      </c>
      <c r="J689" t="s">
        <v>62</v>
      </c>
    </row>
    <row r="690" spans="1:10">
      <c r="A690" t="s">
        <v>63</v>
      </c>
      <c r="B690" t="s">
        <v>672</v>
      </c>
      <c r="C690" t="s">
        <v>64</v>
      </c>
      <c r="D690" t="s">
        <v>65</v>
      </c>
      <c r="E690" s="1">
        <v>10</v>
      </c>
      <c r="F690" t="s">
        <v>483</v>
      </c>
      <c r="G690" t="s">
        <v>415</v>
      </c>
      <c r="H690" t="s">
        <v>459</v>
      </c>
      <c r="I690" t="s">
        <v>460</v>
      </c>
      <c r="J690" t="s">
        <v>387</v>
      </c>
    </row>
    <row r="691" spans="1:10">
      <c r="A691" t="s">
        <v>66</v>
      </c>
      <c r="B691" t="s">
        <v>67</v>
      </c>
      <c r="C691" t="s">
        <v>597</v>
      </c>
      <c r="D691" t="s">
        <v>68</v>
      </c>
      <c r="E691" s="1">
        <v>184</v>
      </c>
      <c r="F691" t="s">
        <v>599</v>
      </c>
      <c r="G691" t="s">
        <v>438</v>
      </c>
      <c r="H691" t="s">
        <v>459</v>
      </c>
      <c r="I691" t="s">
        <v>460</v>
      </c>
      <c r="J691" t="s">
        <v>387</v>
      </c>
    </row>
    <row r="692" spans="1:10">
      <c r="A692" t="s">
        <v>69</v>
      </c>
      <c r="B692" t="s">
        <v>70</v>
      </c>
      <c r="C692" t="s">
        <v>1223</v>
      </c>
      <c r="D692" t="s">
        <v>71</v>
      </c>
      <c r="E692" s="1">
        <v>8721</v>
      </c>
      <c r="F692" t="s">
        <v>839</v>
      </c>
      <c r="G692" t="s">
        <v>415</v>
      </c>
      <c r="H692" t="s">
        <v>459</v>
      </c>
      <c r="I692" t="s">
        <v>460</v>
      </c>
      <c r="J692" t="s">
        <v>1411</v>
      </c>
    </row>
    <row r="693" spans="1:10">
      <c r="A693" t="s">
        <v>72</v>
      </c>
      <c r="B693" t="s">
        <v>73</v>
      </c>
      <c r="C693" t="s">
        <v>1099</v>
      </c>
      <c r="D693" t="s">
        <v>74</v>
      </c>
      <c r="E693" s="1">
        <v>7640</v>
      </c>
      <c r="F693" t="s">
        <v>839</v>
      </c>
      <c r="G693" t="s">
        <v>415</v>
      </c>
      <c r="H693" t="s">
        <v>449</v>
      </c>
      <c r="I693" t="s">
        <v>439</v>
      </c>
      <c r="J693" t="s">
        <v>387</v>
      </c>
    </row>
    <row r="694" spans="1:10">
      <c r="A694" t="s">
        <v>75</v>
      </c>
      <c r="B694" t="s">
        <v>76</v>
      </c>
      <c r="C694" t="s">
        <v>1060</v>
      </c>
      <c r="D694" t="s">
        <v>77</v>
      </c>
      <c r="E694" s="1">
        <v>24719</v>
      </c>
      <c r="F694" t="s">
        <v>465</v>
      </c>
      <c r="G694" t="s">
        <v>438</v>
      </c>
      <c r="H694" t="s">
        <v>459</v>
      </c>
      <c r="I694" t="s">
        <v>460</v>
      </c>
      <c r="J694" t="s">
        <v>1622</v>
      </c>
    </row>
    <row r="695" spans="1:10">
      <c r="A695" t="s">
        <v>78</v>
      </c>
      <c r="B695" t="s">
        <v>79</v>
      </c>
      <c r="C695" t="s">
        <v>80</v>
      </c>
      <c r="D695" t="s">
        <v>464</v>
      </c>
      <c r="E695" s="1">
        <v>1160</v>
      </c>
      <c r="F695" t="s">
        <v>406</v>
      </c>
      <c r="G695" t="s">
        <v>415</v>
      </c>
      <c r="H695" t="s">
        <v>459</v>
      </c>
      <c r="I695" t="s">
        <v>460</v>
      </c>
      <c r="J695" t="s">
        <v>387</v>
      </c>
    </row>
    <row r="696" spans="1:10">
      <c r="A696" t="s">
        <v>81</v>
      </c>
      <c r="B696" t="s">
        <v>82</v>
      </c>
      <c r="C696" t="s">
        <v>80</v>
      </c>
      <c r="D696" t="s">
        <v>83</v>
      </c>
      <c r="E696" s="1">
        <v>1160</v>
      </c>
      <c r="F696" t="s">
        <v>406</v>
      </c>
      <c r="G696" t="s">
        <v>415</v>
      </c>
      <c r="H696" t="s">
        <v>459</v>
      </c>
      <c r="I696" t="s">
        <v>460</v>
      </c>
      <c r="J696" t="s">
        <v>387</v>
      </c>
    </row>
    <row r="697" spans="1:10">
      <c r="A697" t="s">
        <v>84</v>
      </c>
      <c r="B697" t="s">
        <v>85</v>
      </c>
      <c r="C697" t="s">
        <v>80</v>
      </c>
      <c r="D697" t="s">
        <v>816</v>
      </c>
      <c r="E697" s="1">
        <v>1160</v>
      </c>
      <c r="F697" t="s">
        <v>406</v>
      </c>
      <c r="G697" t="s">
        <v>415</v>
      </c>
      <c r="H697" t="s">
        <v>1719</v>
      </c>
      <c r="I697" t="s">
        <v>1720</v>
      </c>
      <c r="J697" t="s">
        <v>1622</v>
      </c>
    </row>
    <row r="698" spans="1:10">
      <c r="A698" t="s">
        <v>86</v>
      </c>
      <c r="B698" t="s">
        <v>1387</v>
      </c>
      <c r="C698" t="s">
        <v>1223</v>
      </c>
      <c r="D698" t="s">
        <v>598</v>
      </c>
      <c r="E698" s="1">
        <v>3790</v>
      </c>
      <c r="F698" t="s">
        <v>483</v>
      </c>
      <c r="G698" t="s">
        <v>415</v>
      </c>
      <c r="H698" t="s">
        <v>459</v>
      </c>
      <c r="I698" t="s">
        <v>460</v>
      </c>
      <c r="J698" t="s">
        <v>387</v>
      </c>
    </row>
    <row r="699" spans="1:10">
      <c r="A699" t="s">
        <v>87</v>
      </c>
      <c r="B699" t="s">
        <v>88</v>
      </c>
      <c r="C699" t="s">
        <v>89</v>
      </c>
      <c r="D699" t="s">
        <v>816</v>
      </c>
      <c r="E699" s="1">
        <v>1056</v>
      </c>
      <c r="F699" t="s">
        <v>401</v>
      </c>
      <c r="G699" t="s">
        <v>384</v>
      </c>
      <c r="H699" t="s">
        <v>459</v>
      </c>
      <c r="I699" t="s">
        <v>460</v>
      </c>
      <c r="J699" t="s">
        <v>387</v>
      </c>
    </row>
    <row r="700" spans="1:10">
      <c r="A700" t="s">
        <v>90</v>
      </c>
      <c r="B700" t="s">
        <v>91</v>
      </c>
      <c r="C700" t="s">
        <v>2110</v>
      </c>
      <c r="D700" t="s">
        <v>795</v>
      </c>
      <c r="E700" s="1">
        <v>45404</v>
      </c>
      <c r="F700" t="s">
        <v>839</v>
      </c>
      <c r="G700" t="s">
        <v>415</v>
      </c>
      <c r="H700" t="s">
        <v>459</v>
      </c>
      <c r="I700" t="s">
        <v>460</v>
      </c>
      <c r="J700" t="s">
        <v>1411</v>
      </c>
    </row>
    <row r="701" spans="1:10">
      <c r="A701" t="s">
        <v>92</v>
      </c>
      <c r="B701" t="s">
        <v>93</v>
      </c>
      <c r="C701" t="s">
        <v>435</v>
      </c>
      <c r="D701" t="s">
        <v>94</v>
      </c>
      <c r="E701" s="1">
        <v>1873</v>
      </c>
      <c r="F701" t="s">
        <v>437</v>
      </c>
      <c r="G701" t="s">
        <v>438</v>
      </c>
      <c r="H701" t="s">
        <v>459</v>
      </c>
      <c r="I701" t="s">
        <v>460</v>
      </c>
      <c r="J701" t="s">
        <v>1411</v>
      </c>
    </row>
    <row r="702" spans="1:10">
      <c r="A702" t="s">
        <v>95</v>
      </c>
      <c r="B702" t="s">
        <v>96</v>
      </c>
      <c r="C702" t="s">
        <v>97</v>
      </c>
      <c r="D702" t="s">
        <v>382</v>
      </c>
      <c r="E702" s="1">
        <v>20</v>
      </c>
      <c r="F702" t="s">
        <v>383</v>
      </c>
      <c r="G702" t="s">
        <v>384</v>
      </c>
      <c r="H702" t="s">
        <v>385</v>
      </c>
      <c r="I702" t="s">
        <v>633</v>
      </c>
      <c r="J702" t="s">
        <v>387</v>
      </c>
    </row>
    <row r="703" spans="1:10">
      <c r="A703" t="s">
        <v>98</v>
      </c>
      <c r="B703" t="s">
        <v>99</v>
      </c>
      <c r="C703" t="s">
        <v>435</v>
      </c>
      <c r="D703" t="s">
        <v>100</v>
      </c>
      <c r="E703" s="1">
        <v>27673</v>
      </c>
      <c r="F703" t="s">
        <v>469</v>
      </c>
      <c r="G703" t="s">
        <v>415</v>
      </c>
      <c r="H703" t="s">
        <v>459</v>
      </c>
      <c r="I703" t="s">
        <v>408</v>
      </c>
      <c r="J703" t="s">
        <v>1622</v>
      </c>
    </row>
    <row r="704" spans="1:10">
      <c r="A704" t="s">
        <v>101</v>
      </c>
      <c r="B704" t="s">
        <v>102</v>
      </c>
      <c r="C704" t="s">
        <v>435</v>
      </c>
      <c r="D704" t="s">
        <v>103</v>
      </c>
      <c r="E704" s="1">
        <v>1326</v>
      </c>
      <c r="F704" t="s">
        <v>490</v>
      </c>
      <c r="G704" t="s">
        <v>438</v>
      </c>
      <c r="H704" t="s">
        <v>459</v>
      </c>
      <c r="I704" t="s">
        <v>460</v>
      </c>
      <c r="J704" t="s">
        <v>1411</v>
      </c>
    </row>
    <row r="705" spans="1:10">
      <c r="A705" t="s">
        <v>104</v>
      </c>
      <c r="B705" t="s">
        <v>105</v>
      </c>
      <c r="C705" t="s">
        <v>435</v>
      </c>
      <c r="D705" t="s">
        <v>718</v>
      </c>
      <c r="E705" s="1">
        <v>19660</v>
      </c>
      <c r="F705" t="s">
        <v>469</v>
      </c>
      <c r="G705" t="s">
        <v>415</v>
      </c>
      <c r="H705" t="s">
        <v>459</v>
      </c>
      <c r="I705" t="s">
        <v>460</v>
      </c>
      <c r="J705" t="s">
        <v>387</v>
      </c>
    </row>
    <row r="706" spans="1:10">
      <c r="A706" t="s">
        <v>106</v>
      </c>
      <c r="B706" t="s">
        <v>107</v>
      </c>
      <c r="C706" t="s">
        <v>435</v>
      </c>
      <c r="D706" t="s">
        <v>718</v>
      </c>
      <c r="E706" s="1">
        <v>19660</v>
      </c>
      <c r="F706" t="s">
        <v>469</v>
      </c>
      <c r="G706" t="s">
        <v>415</v>
      </c>
      <c r="H706" t="s">
        <v>459</v>
      </c>
      <c r="I706" t="s">
        <v>460</v>
      </c>
      <c r="J706" t="s">
        <v>387</v>
      </c>
    </row>
    <row r="707" spans="1:10">
      <c r="A707" t="s">
        <v>108</v>
      </c>
      <c r="B707" t="s">
        <v>109</v>
      </c>
      <c r="C707" t="s">
        <v>435</v>
      </c>
      <c r="D707" t="s">
        <v>718</v>
      </c>
      <c r="E707" s="1">
        <v>19660</v>
      </c>
      <c r="F707" t="s">
        <v>469</v>
      </c>
      <c r="G707" t="s">
        <v>415</v>
      </c>
      <c r="H707" t="s">
        <v>459</v>
      </c>
      <c r="I707" t="s">
        <v>460</v>
      </c>
      <c r="J707" t="s">
        <v>1622</v>
      </c>
    </row>
    <row r="708" spans="1:10">
      <c r="A708" t="s">
        <v>110</v>
      </c>
      <c r="B708" t="s">
        <v>111</v>
      </c>
      <c r="C708" t="s">
        <v>435</v>
      </c>
      <c r="D708" t="s">
        <v>718</v>
      </c>
      <c r="E708" s="1">
        <v>19660</v>
      </c>
      <c r="F708" t="s">
        <v>469</v>
      </c>
      <c r="G708" t="s">
        <v>415</v>
      </c>
      <c r="H708" t="s">
        <v>459</v>
      </c>
      <c r="I708" t="s">
        <v>460</v>
      </c>
      <c r="J708" t="s">
        <v>1622</v>
      </c>
    </row>
    <row r="709" spans="1:10">
      <c r="A709" t="s">
        <v>112</v>
      </c>
      <c r="B709" t="s">
        <v>113</v>
      </c>
      <c r="C709" t="s">
        <v>114</v>
      </c>
      <c r="D709" t="s">
        <v>1230</v>
      </c>
      <c r="E709" s="1">
        <v>2000</v>
      </c>
      <c r="F709" t="s">
        <v>469</v>
      </c>
      <c r="G709" t="s">
        <v>415</v>
      </c>
      <c r="H709" t="s">
        <v>459</v>
      </c>
      <c r="I709" t="s">
        <v>460</v>
      </c>
      <c r="J709" t="s">
        <v>387</v>
      </c>
    </row>
    <row r="710" spans="1:10">
      <c r="A710" t="s">
        <v>115</v>
      </c>
      <c r="B710" t="s">
        <v>116</v>
      </c>
      <c r="C710" t="s">
        <v>117</v>
      </c>
      <c r="D710" t="s">
        <v>931</v>
      </c>
      <c r="E710" s="1">
        <v>1000</v>
      </c>
      <c r="F710" t="s">
        <v>469</v>
      </c>
      <c r="G710" t="s">
        <v>415</v>
      </c>
      <c r="H710" t="s">
        <v>459</v>
      </c>
      <c r="I710" t="s">
        <v>460</v>
      </c>
      <c r="J710" t="s">
        <v>387</v>
      </c>
    </row>
    <row r="711" spans="1:10">
      <c r="A711" t="s">
        <v>118</v>
      </c>
      <c r="B711" t="s">
        <v>119</v>
      </c>
      <c r="C711" t="s">
        <v>120</v>
      </c>
      <c r="D711" t="s">
        <v>1006</v>
      </c>
      <c r="E711" s="1">
        <v>1000</v>
      </c>
      <c r="F711" t="s">
        <v>469</v>
      </c>
      <c r="G711" t="s">
        <v>415</v>
      </c>
      <c r="H711" t="s">
        <v>459</v>
      </c>
      <c r="I711" t="s">
        <v>460</v>
      </c>
      <c r="J711" t="s">
        <v>387</v>
      </c>
    </row>
    <row r="712" spans="1:10">
      <c r="A712" t="s">
        <v>121</v>
      </c>
      <c r="B712" t="s">
        <v>122</v>
      </c>
      <c r="C712" t="s">
        <v>505</v>
      </c>
      <c r="D712" t="s">
        <v>706</v>
      </c>
      <c r="E712" s="1">
        <v>264</v>
      </c>
      <c r="F712" t="s">
        <v>465</v>
      </c>
      <c r="G712" t="s">
        <v>438</v>
      </c>
      <c r="H712" t="s">
        <v>459</v>
      </c>
      <c r="I712" t="s">
        <v>460</v>
      </c>
      <c r="J712" t="s">
        <v>1622</v>
      </c>
    </row>
    <row r="713" spans="1:10">
      <c r="A713" t="s">
        <v>123</v>
      </c>
      <c r="B713" t="s">
        <v>124</v>
      </c>
      <c r="C713" t="s">
        <v>125</v>
      </c>
      <c r="D713" t="s">
        <v>126</v>
      </c>
      <c r="E713" s="1">
        <v>23173</v>
      </c>
      <c r="F713" t="s">
        <v>839</v>
      </c>
      <c r="G713" t="s">
        <v>415</v>
      </c>
      <c r="H713" t="s">
        <v>459</v>
      </c>
      <c r="I713" t="s">
        <v>460</v>
      </c>
      <c r="J713" t="s">
        <v>1622</v>
      </c>
    </row>
    <row r="714" spans="1:10">
      <c r="A714" t="s">
        <v>127</v>
      </c>
      <c r="B714" t="s">
        <v>128</v>
      </c>
      <c r="C714" t="s">
        <v>125</v>
      </c>
      <c r="D714" t="s">
        <v>126</v>
      </c>
      <c r="E714" s="1">
        <v>23173</v>
      </c>
      <c r="F714" t="s">
        <v>839</v>
      </c>
      <c r="G714" t="s">
        <v>415</v>
      </c>
      <c r="H714" t="s">
        <v>459</v>
      </c>
      <c r="I714" t="s">
        <v>460</v>
      </c>
      <c r="J714" t="s">
        <v>1622</v>
      </c>
    </row>
    <row r="715" spans="1:10">
      <c r="A715" t="s">
        <v>129</v>
      </c>
      <c r="B715" t="s">
        <v>130</v>
      </c>
      <c r="C715" t="s">
        <v>435</v>
      </c>
      <c r="D715" t="s">
        <v>131</v>
      </c>
      <c r="E715" s="1">
        <v>1400</v>
      </c>
      <c r="F715" t="s">
        <v>490</v>
      </c>
      <c r="G715" t="s">
        <v>438</v>
      </c>
      <c r="H715" t="s">
        <v>459</v>
      </c>
      <c r="I715" t="s">
        <v>460</v>
      </c>
      <c r="J715" t="s">
        <v>1411</v>
      </c>
    </row>
    <row r="716" spans="1:10">
      <c r="A716" t="s">
        <v>132</v>
      </c>
      <c r="B716" t="s">
        <v>133</v>
      </c>
      <c r="C716" t="s">
        <v>134</v>
      </c>
      <c r="D716" t="s">
        <v>637</v>
      </c>
      <c r="E716" s="1">
        <v>15</v>
      </c>
      <c r="F716" t="s">
        <v>437</v>
      </c>
      <c r="G716" t="s">
        <v>438</v>
      </c>
      <c r="H716" t="s">
        <v>459</v>
      </c>
      <c r="I716" t="s">
        <v>460</v>
      </c>
      <c r="J716" t="s">
        <v>387</v>
      </c>
    </row>
    <row r="717" spans="1:10">
      <c r="A717" t="s">
        <v>135</v>
      </c>
      <c r="B717" t="s">
        <v>1382</v>
      </c>
      <c r="C717" t="s">
        <v>1300</v>
      </c>
      <c r="D717" t="s">
        <v>136</v>
      </c>
      <c r="E717" s="1">
        <v>401</v>
      </c>
      <c r="F717" t="s">
        <v>613</v>
      </c>
      <c r="G717" t="s">
        <v>438</v>
      </c>
      <c r="H717" t="s">
        <v>459</v>
      </c>
      <c r="I717" t="s">
        <v>460</v>
      </c>
      <c r="J717" t="s">
        <v>387</v>
      </c>
    </row>
    <row r="718" spans="1:10">
      <c r="A718" t="s">
        <v>137</v>
      </c>
      <c r="B718" t="s">
        <v>138</v>
      </c>
      <c r="C718" t="s">
        <v>435</v>
      </c>
      <c r="D718" t="s">
        <v>931</v>
      </c>
      <c r="E718" s="1">
        <v>21950</v>
      </c>
      <c r="F718" t="s">
        <v>469</v>
      </c>
      <c r="G718" t="s">
        <v>415</v>
      </c>
      <c r="H718" t="s">
        <v>459</v>
      </c>
      <c r="I718" t="s">
        <v>460</v>
      </c>
      <c r="J718" t="s">
        <v>1123</v>
      </c>
    </row>
    <row r="719" spans="1:10">
      <c r="A719" t="s">
        <v>139</v>
      </c>
      <c r="B719" t="s">
        <v>140</v>
      </c>
      <c r="C719" t="s">
        <v>435</v>
      </c>
      <c r="D719" t="s">
        <v>83</v>
      </c>
      <c r="E719" s="1">
        <v>21950</v>
      </c>
      <c r="F719" t="s">
        <v>469</v>
      </c>
      <c r="G719" t="s">
        <v>415</v>
      </c>
      <c r="H719" t="s">
        <v>459</v>
      </c>
      <c r="I719" t="s">
        <v>460</v>
      </c>
      <c r="J719" t="s">
        <v>1123</v>
      </c>
    </row>
    <row r="720" spans="1:10">
      <c r="A720" t="s">
        <v>141</v>
      </c>
      <c r="B720" t="s">
        <v>142</v>
      </c>
      <c r="C720" t="s">
        <v>435</v>
      </c>
      <c r="D720" t="s">
        <v>816</v>
      </c>
      <c r="E720" s="1">
        <v>21950</v>
      </c>
      <c r="F720" t="s">
        <v>469</v>
      </c>
      <c r="G720" t="s">
        <v>415</v>
      </c>
      <c r="H720" t="s">
        <v>459</v>
      </c>
      <c r="I720" t="s">
        <v>408</v>
      </c>
      <c r="J720" t="s">
        <v>1411</v>
      </c>
    </row>
    <row r="721" spans="1:10">
      <c r="A721" t="s">
        <v>143</v>
      </c>
      <c r="B721" t="s">
        <v>144</v>
      </c>
      <c r="C721" t="s">
        <v>435</v>
      </c>
      <c r="D721" t="s">
        <v>632</v>
      </c>
      <c r="E721" s="1">
        <v>21950</v>
      </c>
      <c r="F721" t="s">
        <v>469</v>
      </c>
      <c r="G721" t="s">
        <v>415</v>
      </c>
      <c r="H721" t="s">
        <v>459</v>
      </c>
      <c r="I721" t="s">
        <v>408</v>
      </c>
      <c r="J721" t="s">
        <v>1411</v>
      </c>
    </row>
    <row r="722" spans="1:10">
      <c r="A722" t="s">
        <v>145</v>
      </c>
      <c r="B722" t="s">
        <v>146</v>
      </c>
      <c r="C722" t="s">
        <v>1089</v>
      </c>
      <c r="D722" t="s">
        <v>749</v>
      </c>
      <c r="E722" s="1">
        <v>10732</v>
      </c>
      <c r="F722" t="s">
        <v>469</v>
      </c>
      <c r="G722" t="s">
        <v>415</v>
      </c>
      <c r="H722" t="s">
        <v>459</v>
      </c>
      <c r="I722" t="s">
        <v>408</v>
      </c>
      <c r="J722" t="s">
        <v>1411</v>
      </c>
    </row>
    <row r="723" spans="1:10">
      <c r="A723" t="s">
        <v>147</v>
      </c>
      <c r="B723" t="s">
        <v>148</v>
      </c>
      <c r="C723" t="s">
        <v>1089</v>
      </c>
      <c r="D723" t="s">
        <v>749</v>
      </c>
      <c r="E723" s="1">
        <v>10732</v>
      </c>
      <c r="F723" t="s">
        <v>469</v>
      </c>
      <c r="G723" t="s">
        <v>415</v>
      </c>
      <c r="H723" t="s">
        <v>459</v>
      </c>
      <c r="I723" t="s">
        <v>408</v>
      </c>
      <c r="J723" t="s">
        <v>1411</v>
      </c>
    </row>
    <row r="724" spans="1:10">
      <c r="A724" t="s">
        <v>149</v>
      </c>
      <c r="B724" t="s">
        <v>150</v>
      </c>
      <c r="C724" t="s">
        <v>1089</v>
      </c>
      <c r="D724" t="s">
        <v>151</v>
      </c>
      <c r="E724" s="1">
        <v>10732</v>
      </c>
      <c r="F724" t="s">
        <v>469</v>
      </c>
      <c r="G724" t="s">
        <v>415</v>
      </c>
      <c r="H724" t="s">
        <v>459</v>
      </c>
      <c r="I724" t="s">
        <v>460</v>
      </c>
      <c r="J724" t="s">
        <v>1622</v>
      </c>
    </row>
    <row r="725" spans="1:10">
      <c r="A725" t="s">
        <v>152</v>
      </c>
      <c r="B725" t="s">
        <v>153</v>
      </c>
      <c r="C725" t="s">
        <v>1662</v>
      </c>
      <c r="D725" t="s">
        <v>154</v>
      </c>
      <c r="E725" s="1">
        <v>10</v>
      </c>
      <c r="F725" t="s">
        <v>578</v>
      </c>
      <c r="G725" t="s">
        <v>584</v>
      </c>
      <c r="H725" t="s">
        <v>385</v>
      </c>
      <c r="I725" t="s">
        <v>155</v>
      </c>
      <c r="J725" t="s">
        <v>387</v>
      </c>
    </row>
    <row r="726" spans="1:10">
      <c r="A726" t="s">
        <v>156</v>
      </c>
      <c r="B726" t="s">
        <v>157</v>
      </c>
      <c r="C726" t="s">
        <v>158</v>
      </c>
      <c r="D726" t="s">
        <v>571</v>
      </c>
      <c r="E726" s="1">
        <v>10</v>
      </c>
      <c r="F726" t="s">
        <v>465</v>
      </c>
      <c r="G726" t="s">
        <v>438</v>
      </c>
      <c r="H726" t="s">
        <v>385</v>
      </c>
      <c r="I726" t="s">
        <v>439</v>
      </c>
      <c r="J726" t="s">
        <v>387</v>
      </c>
    </row>
    <row r="727" spans="1:10">
      <c r="A727" t="s">
        <v>159</v>
      </c>
      <c r="B727" t="s">
        <v>160</v>
      </c>
      <c r="C727" t="s">
        <v>1426</v>
      </c>
      <c r="D727" t="s">
        <v>1615</v>
      </c>
      <c r="E727" s="1">
        <v>26490</v>
      </c>
      <c r="F727" t="s">
        <v>425</v>
      </c>
      <c r="G727" t="s">
        <v>384</v>
      </c>
      <c r="H727" t="s">
        <v>459</v>
      </c>
      <c r="I727" t="s">
        <v>460</v>
      </c>
      <c r="J727" t="s">
        <v>1622</v>
      </c>
    </row>
    <row r="728" spans="1:10">
      <c r="A728" t="s">
        <v>161</v>
      </c>
      <c r="B728" t="s">
        <v>467</v>
      </c>
      <c r="C728" t="s">
        <v>162</v>
      </c>
      <c r="D728" t="s">
        <v>931</v>
      </c>
      <c r="E728" s="1">
        <v>10</v>
      </c>
      <c r="F728" t="s">
        <v>469</v>
      </c>
      <c r="G728" t="s">
        <v>415</v>
      </c>
      <c r="H728" t="s">
        <v>385</v>
      </c>
      <c r="I728" t="s">
        <v>155</v>
      </c>
      <c r="J728" t="s">
        <v>387</v>
      </c>
    </row>
    <row r="729" spans="1:10">
      <c r="A729" t="s">
        <v>163</v>
      </c>
      <c r="B729" t="s">
        <v>164</v>
      </c>
      <c r="C729" t="s">
        <v>165</v>
      </c>
      <c r="D729" t="s">
        <v>166</v>
      </c>
      <c r="E729" s="1">
        <v>3375</v>
      </c>
      <c r="F729" t="s">
        <v>465</v>
      </c>
      <c r="G729" t="s">
        <v>438</v>
      </c>
      <c r="H729" t="s">
        <v>459</v>
      </c>
      <c r="I729" t="s">
        <v>460</v>
      </c>
      <c r="J729" t="s">
        <v>1622</v>
      </c>
    </row>
    <row r="730" spans="1:10">
      <c r="A730" t="s">
        <v>167</v>
      </c>
      <c r="B730" t="s">
        <v>168</v>
      </c>
      <c r="C730" t="s">
        <v>997</v>
      </c>
      <c r="D730" t="s">
        <v>594</v>
      </c>
      <c r="E730" s="1">
        <v>10</v>
      </c>
      <c r="F730" t="s">
        <v>998</v>
      </c>
      <c r="G730" t="s">
        <v>415</v>
      </c>
      <c r="H730" t="s">
        <v>385</v>
      </c>
      <c r="I730" t="s">
        <v>443</v>
      </c>
      <c r="J730" t="s">
        <v>387</v>
      </c>
    </row>
    <row r="731" spans="1:10">
      <c r="A731" t="s">
        <v>169</v>
      </c>
      <c r="B731" t="s">
        <v>1284</v>
      </c>
      <c r="C731" t="s">
        <v>170</v>
      </c>
      <c r="D731" t="s">
        <v>171</v>
      </c>
      <c r="E731" s="1">
        <v>75</v>
      </c>
      <c r="F731" t="s">
        <v>583</v>
      </c>
      <c r="G731" t="s">
        <v>584</v>
      </c>
      <c r="H731" t="s">
        <v>459</v>
      </c>
      <c r="I731" t="s">
        <v>460</v>
      </c>
      <c r="J731" t="s">
        <v>387</v>
      </c>
    </row>
    <row r="732" spans="1:10">
      <c r="A732" t="s">
        <v>172</v>
      </c>
      <c r="B732" t="s">
        <v>173</v>
      </c>
      <c r="C732" t="s">
        <v>1060</v>
      </c>
      <c r="D732" t="s">
        <v>174</v>
      </c>
      <c r="E732" s="1">
        <v>12250</v>
      </c>
      <c r="F732" t="s">
        <v>465</v>
      </c>
      <c r="G732" t="s">
        <v>438</v>
      </c>
      <c r="H732" t="s">
        <v>459</v>
      </c>
      <c r="I732" t="s">
        <v>460</v>
      </c>
      <c r="J732" t="s">
        <v>1622</v>
      </c>
    </row>
    <row r="733" spans="1:10">
      <c r="A733" t="s">
        <v>175</v>
      </c>
      <c r="B733" t="s">
        <v>176</v>
      </c>
      <c r="C733" t="s">
        <v>177</v>
      </c>
      <c r="D733" t="s">
        <v>178</v>
      </c>
      <c r="E733" s="1">
        <v>30000</v>
      </c>
      <c r="F733" t="s">
        <v>839</v>
      </c>
      <c r="G733" t="s">
        <v>415</v>
      </c>
      <c r="H733" t="s">
        <v>459</v>
      </c>
      <c r="I733" t="s">
        <v>460</v>
      </c>
      <c r="J733" t="s">
        <v>387</v>
      </c>
    </row>
    <row r="734" spans="1:10">
      <c r="A734" t="s">
        <v>179</v>
      </c>
      <c r="B734" t="s">
        <v>180</v>
      </c>
      <c r="C734" t="s">
        <v>177</v>
      </c>
      <c r="D734" t="s">
        <v>1227</v>
      </c>
      <c r="E734" s="1">
        <v>30000</v>
      </c>
      <c r="F734" t="s">
        <v>839</v>
      </c>
      <c r="G734" t="s">
        <v>415</v>
      </c>
      <c r="H734" t="s">
        <v>459</v>
      </c>
      <c r="I734" t="s">
        <v>460</v>
      </c>
      <c r="J734" t="s">
        <v>387</v>
      </c>
    </row>
    <row r="735" spans="1:10">
      <c r="A735" t="s">
        <v>181</v>
      </c>
      <c r="B735" t="s">
        <v>182</v>
      </c>
      <c r="C735" t="s">
        <v>183</v>
      </c>
      <c r="D735" t="s">
        <v>931</v>
      </c>
      <c r="E735" s="1">
        <v>30</v>
      </c>
      <c r="F735" t="s">
        <v>383</v>
      </c>
      <c r="G735" t="s">
        <v>384</v>
      </c>
      <c r="H735" t="s">
        <v>459</v>
      </c>
      <c r="I735" t="s">
        <v>460</v>
      </c>
      <c r="J735" t="s">
        <v>387</v>
      </c>
    </row>
    <row r="736" spans="1:10">
      <c r="A736" t="s">
        <v>184</v>
      </c>
      <c r="B736" t="s">
        <v>185</v>
      </c>
      <c r="C736" t="s">
        <v>1426</v>
      </c>
      <c r="D736" t="s">
        <v>1615</v>
      </c>
      <c r="E736" s="1">
        <v>26490</v>
      </c>
      <c r="F736" t="s">
        <v>425</v>
      </c>
      <c r="G736" t="s">
        <v>384</v>
      </c>
      <c r="H736" t="s">
        <v>459</v>
      </c>
      <c r="I736" t="s">
        <v>460</v>
      </c>
      <c r="J736" t="s">
        <v>1622</v>
      </c>
    </row>
    <row r="737" spans="1:10">
      <c r="A737" t="s">
        <v>186</v>
      </c>
      <c r="B737" t="s">
        <v>187</v>
      </c>
      <c r="C737" t="s">
        <v>1426</v>
      </c>
      <c r="D737" t="s">
        <v>506</v>
      </c>
      <c r="E737" s="1">
        <v>26490</v>
      </c>
      <c r="F737" t="s">
        <v>425</v>
      </c>
      <c r="G737" t="s">
        <v>384</v>
      </c>
      <c r="H737" t="s">
        <v>459</v>
      </c>
      <c r="I737" t="s">
        <v>460</v>
      </c>
      <c r="J737" t="s">
        <v>1622</v>
      </c>
    </row>
    <row r="738" spans="1:10">
      <c r="A738" t="s">
        <v>188</v>
      </c>
      <c r="B738" t="s">
        <v>189</v>
      </c>
      <c r="C738" t="s">
        <v>1426</v>
      </c>
      <c r="D738" t="s">
        <v>1236</v>
      </c>
      <c r="E738" s="1">
        <v>26490</v>
      </c>
      <c r="F738" t="s">
        <v>425</v>
      </c>
      <c r="G738" t="s">
        <v>384</v>
      </c>
      <c r="H738" t="s">
        <v>459</v>
      </c>
      <c r="I738" t="s">
        <v>460</v>
      </c>
      <c r="J738" t="s">
        <v>1622</v>
      </c>
    </row>
    <row r="739" spans="1:10">
      <c r="A739" t="s">
        <v>190</v>
      </c>
      <c r="B739" t="s">
        <v>191</v>
      </c>
      <c r="C739" t="s">
        <v>192</v>
      </c>
      <c r="D739" t="s">
        <v>1464</v>
      </c>
      <c r="E739" s="1">
        <v>18240</v>
      </c>
      <c r="F739" t="s">
        <v>839</v>
      </c>
      <c r="G739" t="s">
        <v>415</v>
      </c>
      <c r="H739" t="s">
        <v>459</v>
      </c>
      <c r="I739" t="s">
        <v>460</v>
      </c>
      <c r="J739" t="s">
        <v>1622</v>
      </c>
    </row>
    <row r="740" spans="1:10">
      <c r="A740" t="s">
        <v>193</v>
      </c>
      <c r="B740" t="s">
        <v>194</v>
      </c>
      <c r="C740" t="s">
        <v>183</v>
      </c>
      <c r="D740" t="s">
        <v>571</v>
      </c>
      <c r="E740" s="1">
        <v>30</v>
      </c>
      <c r="F740" t="s">
        <v>383</v>
      </c>
      <c r="G740" t="s">
        <v>384</v>
      </c>
      <c r="H740" t="s">
        <v>459</v>
      </c>
      <c r="I740" t="s">
        <v>460</v>
      </c>
      <c r="J740" t="s">
        <v>387</v>
      </c>
    </row>
    <row r="741" spans="1:10">
      <c r="A741" t="s">
        <v>195</v>
      </c>
      <c r="B741" t="s">
        <v>196</v>
      </c>
      <c r="C741" t="s">
        <v>197</v>
      </c>
      <c r="D741" t="s">
        <v>411</v>
      </c>
      <c r="E741" s="1">
        <v>10</v>
      </c>
      <c r="F741" t="s">
        <v>401</v>
      </c>
      <c r="G741" t="s">
        <v>384</v>
      </c>
      <c r="H741" t="s">
        <v>385</v>
      </c>
      <c r="I741" t="s">
        <v>443</v>
      </c>
      <c r="J741" t="s">
        <v>387</v>
      </c>
    </row>
    <row r="742" spans="1:10">
      <c r="A742" t="s">
        <v>198</v>
      </c>
      <c r="B742" t="s">
        <v>199</v>
      </c>
      <c r="C742" t="s">
        <v>197</v>
      </c>
      <c r="D742" t="s">
        <v>200</v>
      </c>
      <c r="E742" s="1">
        <v>10</v>
      </c>
      <c r="F742" t="s">
        <v>396</v>
      </c>
      <c r="G742" t="s">
        <v>384</v>
      </c>
      <c r="H742" t="s">
        <v>385</v>
      </c>
      <c r="I742" t="s">
        <v>443</v>
      </c>
      <c r="J742" t="s">
        <v>387</v>
      </c>
    </row>
    <row r="743" spans="1:10">
      <c r="A743" t="s">
        <v>201</v>
      </c>
      <c r="B743" t="s">
        <v>202</v>
      </c>
      <c r="C743" t="s">
        <v>197</v>
      </c>
      <c r="D743" t="s">
        <v>203</v>
      </c>
      <c r="E743" s="1">
        <v>10</v>
      </c>
      <c r="F743" t="s">
        <v>396</v>
      </c>
      <c r="G743" t="s">
        <v>384</v>
      </c>
      <c r="H743" t="s">
        <v>385</v>
      </c>
      <c r="I743" t="s">
        <v>443</v>
      </c>
      <c r="J743" t="s">
        <v>387</v>
      </c>
    </row>
    <row r="744" spans="1:10">
      <c r="A744" t="s">
        <v>204</v>
      </c>
      <c r="B744" t="s">
        <v>205</v>
      </c>
      <c r="C744" t="s">
        <v>197</v>
      </c>
      <c r="D744" t="s">
        <v>206</v>
      </c>
      <c r="E744" s="1">
        <v>10</v>
      </c>
      <c r="F744" t="s">
        <v>396</v>
      </c>
      <c r="G744" t="s">
        <v>384</v>
      </c>
      <c r="H744" t="s">
        <v>385</v>
      </c>
      <c r="I744" t="s">
        <v>443</v>
      </c>
      <c r="J744" t="s">
        <v>387</v>
      </c>
    </row>
    <row r="745" spans="1:10">
      <c r="A745" t="s">
        <v>207</v>
      </c>
      <c r="B745" t="s">
        <v>208</v>
      </c>
      <c r="C745" t="s">
        <v>197</v>
      </c>
      <c r="D745" t="s">
        <v>395</v>
      </c>
      <c r="E745" s="1">
        <v>10</v>
      </c>
      <c r="F745" t="s">
        <v>396</v>
      </c>
      <c r="G745" t="s">
        <v>384</v>
      </c>
      <c r="H745" t="s">
        <v>1719</v>
      </c>
      <c r="I745" t="s">
        <v>155</v>
      </c>
      <c r="J745" t="s">
        <v>387</v>
      </c>
    </row>
    <row r="746" spans="1:10">
      <c r="A746" t="s">
        <v>209</v>
      </c>
      <c r="B746" t="s">
        <v>210</v>
      </c>
      <c r="C746" t="s">
        <v>97</v>
      </c>
      <c r="D746" t="s">
        <v>400</v>
      </c>
      <c r="E746" s="1">
        <v>10</v>
      </c>
      <c r="F746" t="s">
        <v>401</v>
      </c>
      <c r="G746" t="s">
        <v>384</v>
      </c>
      <c r="H746" t="s">
        <v>385</v>
      </c>
      <c r="I746" t="s">
        <v>443</v>
      </c>
      <c r="J746" t="s">
        <v>387</v>
      </c>
    </row>
    <row r="747" spans="1:10">
      <c r="A747" t="s">
        <v>211</v>
      </c>
      <c r="B747" t="s">
        <v>477</v>
      </c>
      <c r="C747" t="s">
        <v>1005</v>
      </c>
      <c r="D747" t="s">
        <v>212</v>
      </c>
      <c r="E747" s="1">
        <v>286</v>
      </c>
      <c r="F747" t="s">
        <v>613</v>
      </c>
      <c r="G747" t="s">
        <v>438</v>
      </c>
      <c r="H747" t="s">
        <v>385</v>
      </c>
      <c r="I747" t="s">
        <v>213</v>
      </c>
      <c r="J747" t="s">
        <v>387</v>
      </c>
    </row>
    <row r="748" spans="1:10">
      <c r="A748" t="s">
        <v>214</v>
      </c>
      <c r="B748" t="s">
        <v>215</v>
      </c>
      <c r="C748" t="s">
        <v>1223</v>
      </c>
      <c r="D748" t="s">
        <v>216</v>
      </c>
      <c r="E748" s="1">
        <v>1930</v>
      </c>
      <c r="F748" t="s">
        <v>483</v>
      </c>
      <c r="G748" t="s">
        <v>415</v>
      </c>
      <c r="H748" t="s">
        <v>385</v>
      </c>
      <c r="I748" t="s">
        <v>213</v>
      </c>
      <c r="J748" t="s">
        <v>1411</v>
      </c>
    </row>
    <row r="749" spans="1:10">
      <c r="A749" t="s">
        <v>217</v>
      </c>
      <c r="B749" t="s">
        <v>218</v>
      </c>
      <c r="C749" t="s">
        <v>1339</v>
      </c>
      <c r="D749" t="s">
        <v>1224</v>
      </c>
      <c r="E749" s="1">
        <v>3120</v>
      </c>
      <c r="F749" t="s">
        <v>483</v>
      </c>
      <c r="G749" t="s">
        <v>415</v>
      </c>
      <c r="H749" t="s">
        <v>737</v>
      </c>
      <c r="I749" t="s">
        <v>213</v>
      </c>
      <c r="J749" t="s">
        <v>387</v>
      </c>
    </row>
    <row r="750" spans="1:10">
      <c r="A750" t="s">
        <v>219</v>
      </c>
      <c r="B750" t="s">
        <v>220</v>
      </c>
      <c r="C750" t="s">
        <v>1223</v>
      </c>
      <c r="D750" t="s">
        <v>221</v>
      </c>
      <c r="E750" s="1">
        <v>2200</v>
      </c>
      <c r="F750" t="s">
        <v>483</v>
      </c>
      <c r="G750" t="s">
        <v>415</v>
      </c>
      <c r="H750" t="s">
        <v>737</v>
      </c>
      <c r="I750" t="s">
        <v>213</v>
      </c>
      <c r="J750" t="s">
        <v>387</v>
      </c>
    </row>
    <row r="751" spans="1:10">
      <c r="A751" t="s">
        <v>222</v>
      </c>
      <c r="B751" t="s">
        <v>223</v>
      </c>
      <c r="C751" t="s">
        <v>1223</v>
      </c>
      <c r="D751" t="s">
        <v>224</v>
      </c>
      <c r="E751" s="1">
        <v>2200</v>
      </c>
      <c r="F751" t="s">
        <v>483</v>
      </c>
      <c r="G751" t="s">
        <v>415</v>
      </c>
      <c r="H751" t="s">
        <v>385</v>
      </c>
      <c r="I751" t="s">
        <v>213</v>
      </c>
      <c r="J751" t="s">
        <v>387</v>
      </c>
    </row>
    <row r="752" spans="1:10">
      <c r="A752" t="s">
        <v>225</v>
      </c>
      <c r="B752" t="s">
        <v>226</v>
      </c>
      <c r="C752" t="s">
        <v>1426</v>
      </c>
      <c r="D752" t="s">
        <v>1227</v>
      </c>
      <c r="E752" s="1">
        <v>22275</v>
      </c>
      <c r="F752" t="s">
        <v>425</v>
      </c>
      <c r="G752" t="s">
        <v>384</v>
      </c>
      <c r="H752" t="s">
        <v>737</v>
      </c>
      <c r="I752" t="s">
        <v>213</v>
      </c>
      <c r="J752" t="s">
        <v>387</v>
      </c>
    </row>
    <row r="753" spans="1:10">
      <c r="A753" t="s">
        <v>227</v>
      </c>
      <c r="B753" t="s">
        <v>228</v>
      </c>
      <c r="C753" t="s">
        <v>1223</v>
      </c>
      <c r="D753" t="s">
        <v>229</v>
      </c>
      <c r="E753" s="1">
        <v>2200</v>
      </c>
      <c r="F753" t="s">
        <v>483</v>
      </c>
      <c r="G753" t="s">
        <v>415</v>
      </c>
      <c r="H753" t="s">
        <v>385</v>
      </c>
      <c r="I753" t="s">
        <v>213</v>
      </c>
      <c r="J753" t="s">
        <v>1411</v>
      </c>
    </row>
    <row r="754" spans="1:10">
      <c r="A754" t="s">
        <v>230</v>
      </c>
      <c r="B754" t="s">
        <v>231</v>
      </c>
      <c r="C754" t="s">
        <v>990</v>
      </c>
      <c r="D754" t="s">
        <v>957</v>
      </c>
      <c r="E754" s="1">
        <v>1876</v>
      </c>
      <c r="F754" t="s">
        <v>396</v>
      </c>
      <c r="G754" t="s">
        <v>384</v>
      </c>
      <c r="H754" t="s">
        <v>385</v>
      </c>
      <c r="I754" t="s">
        <v>213</v>
      </c>
      <c r="J754" t="s">
        <v>387</v>
      </c>
    </row>
    <row r="755" spans="1:10">
      <c r="A755" t="s">
        <v>232</v>
      </c>
      <c r="B755" t="s">
        <v>782</v>
      </c>
      <c r="C755" t="s">
        <v>1372</v>
      </c>
      <c r="D755" t="s">
        <v>567</v>
      </c>
      <c r="E755" s="1">
        <v>102</v>
      </c>
      <c r="F755" t="s">
        <v>490</v>
      </c>
      <c r="G755" t="s">
        <v>438</v>
      </c>
      <c r="H755" t="s">
        <v>385</v>
      </c>
      <c r="I755" t="s">
        <v>213</v>
      </c>
      <c r="J755" t="s">
        <v>387</v>
      </c>
    </row>
    <row r="756" spans="1:10">
      <c r="A756" t="s">
        <v>233</v>
      </c>
      <c r="B756" t="s">
        <v>1365</v>
      </c>
      <c r="C756" t="s">
        <v>1223</v>
      </c>
      <c r="D756" t="s">
        <v>1380</v>
      </c>
      <c r="E756" s="1">
        <v>3740</v>
      </c>
      <c r="F756" t="s">
        <v>483</v>
      </c>
      <c r="G756" t="s">
        <v>415</v>
      </c>
      <c r="H756" t="s">
        <v>385</v>
      </c>
      <c r="I756" t="s">
        <v>213</v>
      </c>
      <c r="J756" t="s">
        <v>387</v>
      </c>
    </row>
    <row r="757" spans="1:10">
      <c r="A757" t="s">
        <v>234</v>
      </c>
      <c r="B757" t="s">
        <v>235</v>
      </c>
      <c r="C757" t="s">
        <v>1223</v>
      </c>
      <c r="D757" t="s">
        <v>1001</v>
      </c>
      <c r="E757" s="1">
        <v>3740</v>
      </c>
      <c r="F757" t="s">
        <v>483</v>
      </c>
      <c r="G757" t="s">
        <v>415</v>
      </c>
      <c r="H757" t="s">
        <v>385</v>
      </c>
      <c r="I757" t="s">
        <v>213</v>
      </c>
      <c r="J757" t="s">
        <v>387</v>
      </c>
    </row>
    <row r="758" spans="1:10">
      <c r="A758" t="s">
        <v>236</v>
      </c>
      <c r="B758" t="s">
        <v>237</v>
      </c>
      <c r="C758" t="s">
        <v>1223</v>
      </c>
      <c r="D758" t="s">
        <v>238</v>
      </c>
      <c r="E758" s="1">
        <v>4460</v>
      </c>
      <c r="F758" t="s">
        <v>483</v>
      </c>
      <c r="G758" t="s">
        <v>415</v>
      </c>
      <c r="H758" t="s">
        <v>385</v>
      </c>
      <c r="I758" t="s">
        <v>213</v>
      </c>
      <c r="J758" t="s">
        <v>387</v>
      </c>
    </row>
    <row r="759" spans="1:10">
      <c r="A759" t="s">
        <v>239</v>
      </c>
      <c r="B759" t="s">
        <v>240</v>
      </c>
      <c r="C759" t="s">
        <v>1060</v>
      </c>
      <c r="D759" t="s">
        <v>241</v>
      </c>
      <c r="E759" s="1">
        <v>775</v>
      </c>
      <c r="F759" t="s">
        <v>406</v>
      </c>
      <c r="G759" t="s">
        <v>407</v>
      </c>
      <c r="H759" t="s">
        <v>385</v>
      </c>
      <c r="I759" t="s">
        <v>213</v>
      </c>
      <c r="J759" t="s">
        <v>387</v>
      </c>
    </row>
    <row r="760" spans="1:10">
      <c r="A760" t="s">
        <v>242</v>
      </c>
      <c r="B760" t="s">
        <v>243</v>
      </c>
      <c r="C760" t="s">
        <v>597</v>
      </c>
      <c r="D760" t="s">
        <v>244</v>
      </c>
      <c r="E760" s="1">
        <v>184</v>
      </c>
      <c r="F760" t="s">
        <v>599</v>
      </c>
      <c r="G760" t="s">
        <v>438</v>
      </c>
      <c r="H760" t="s">
        <v>385</v>
      </c>
      <c r="I760" t="s">
        <v>213</v>
      </c>
      <c r="J760" t="s">
        <v>387</v>
      </c>
    </row>
    <row r="761" spans="1:10">
      <c r="A761" t="s">
        <v>245</v>
      </c>
      <c r="B761" t="s">
        <v>246</v>
      </c>
      <c r="C761" t="s">
        <v>597</v>
      </c>
      <c r="D761" t="s">
        <v>247</v>
      </c>
      <c r="E761" s="1">
        <v>184</v>
      </c>
      <c r="F761" t="s">
        <v>599</v>
      </c>
      <c r="G761" t="s">
        <v>438</v>
      </c>
      <c r="H761" t="s">
        <v>385</v>
      </c>
      <c r="I761" t="s">
        <v>213</v>
      </c>
      <c r="J761" t="s">
        <v>387</v>
      </c>
    </row>
    <row r="762" spans="1:10">
      <c r="A762" t="s">
        <v>248</v>
      </c>
      <c r="B762" t="s">
        <v>249</v>
      </c>
      <c r="C762" t="s">
        <v>2031</v>
      </c>
      <c r="D762" t="s">
        <v>250</v>
      </c>
      <c r="E762" s="1">
        <v>141</v>
      </c>
      <c r="F762" t="s">
        <v>396</v>
      </c>
      <c r="G762" t="s">
        <v>384</v>
      </c>
      <c r="H762" t="s">
        <v>385</v>
      </c>
      <c r="I762" t="s">
        <v>213</v>
      </c>
      <c r="J762" t="s">
        <v>387</v>
      </c>
    </row>
    <row r="763" spans="1:10">
      <c r="A763" t="s">
        <v>251</v>
      </c>
      <c r="B763" t="s">
        <v>252</v>
      </c>
      <c r="C763" t="s">
        <v>1339</v>
      </c>
      <c r="D763" t="s">
        <v>253</v>
      </c>
      <c r="E763" s="1">
        <v>3253</v>
      </c>
      <c r="F763" t="s">
        <v>483</v>
      </c>
      <c r="G763" t="s">
        <v>415</v>
      </c>
      <c r="H763" t="s">
        <v>385</v>
      </c>
      <c r="I763" t="s">
        <v>213</v>
      </c>
      <c r="J763" t="s">
        <v>387</v>
      </c>
    </row>
    <row r="764" spans="1:10">
      <c r="A764" t="s">
        <v>254</v>
      </c>
      <c r="B764" t="s">
        <v>255</v>
      </c>
      <c r="C764" t="s">
        <v>256</v>
      </c>
      <c r="D764" t="s">
        <v>2239</v>
      </c>
      <c r="E764" s="1">
        <v>6010</v>
      </c>
      <c r="F764" t="s">
        <v>839</v>
      </c>
      <c r="G764" t="s">
        <v>415</v>
      </c>
      <c r="H764" t="s">
        <v>385</v>
      </c>
      <c r="I764" t="s">
        <v>213</v>
      </c>
      <c r="J764" t="s">
        <v>387</v>
      </c>
    </row>
    <row r="765" spans="1:10">
      <c r="A765" t="s">
        <v>257</v>
      </c>
      <c r="B765" t="s">
        <v>258</v>
      </c>
      <c r="C765" t="s">
        <v>587</v>
      </c>
      <c r="D765" t="s">
        <v>259</v>
      </c>
      <c r="E765" s="1">
        <v>100</v>
      </c>
      <c r="F765" t="s">
        <v>583</v>
      </c>
      <c r="G765" t="s">
        <v>584</v>
      </c>
      <c r="H765" t="s">
        <v>385</v>
      </c>
      <c r="I765" t="s">
        <v>213</v>
      </c>
      <c r="J765" t="s">
        <v>387</v>
      </c>
    </row>
    <row r="766" spans="1:10">
      <c r="A766" t="s">
        <v>260</v>
      </c>
      <c r="B766" t="s">
        <v>261</v>
      </c>
      <c r="C766" t="s">
        <v>1428</v>
      </c>
      <c r="D766" t="s">
        <v>262</v>
      </c>
      <c r="E766" s="1">
        <v>8904</v>
      </c>
      <c r="F766" t="s">
        <v>425</v>
      </c>
      <c r="G766" t="s">
        <v>384</v>
      </c>
      <c r="H766" t="s">
        <v>737</v>
      </c>
      <c r="I766" t="s">
        <v>213</v>
      </c>
      <c r="J766" t="s">
        <v>387</v>
      </c>
    </row>
    <row r="767" spans="1:10">
      <c r="A767" t="s">
        <v>263</v>
      </c>
      <c r="B767" t="s">
        <v>264</v>
      </c>
      <c r="C767" t="s">
        <v>1470</v>
      </c>
      <c r="D767" t="s">
        <v>2092</v>
      </c>
      <c r="E767" s="1">
        <v>10264</v>
      </c>
      <c r="F767" t="s">
        <v>425</v>
      </c>
      <c r="G767" t="s">
        <v>384</v>
      </c>
      <c r="H767" t="s">
        <v>385</v>
      </c>
      <c r="I767" t="s">
        <v>213</v>
      </c>
      <c r="J767" t="s">
        <v>387</v>
      </c>
    </row>
    <row r="768" spans="1:10">
      <c r="A768" t="s">
        <v>265</v>
      </c>
      <c r="B768" t="s">
        <v>266</v>
      </c>
      <c r="C768" t="s">
        <v>452</v>
      </c>
      <c r="D768" t="s">
        <v>267</v>
      </c>
      <c r="E768" s="1">
        <v>125</v>
      </c>
      <c r="F768" t="s">
        <v>406</v>
      </c>
      <c r="G768" t="s">
        <v>407</v>
      </c>
      <c r="H768" t="s">
        <v>385</v>
      </c>
      <c r="I768" t="s">
        <v>213</v>
      </c>
      <c r="J768" t="s">
        <v>387</v>
      </c>
    </row>
    <row r="769" spans="1:10">
      <c r="A769" t="s">
        <v>268</v>
      </c>
      <c r="B769" t="s">
        <v>269</v>
      </c>
      <c r="C769" t="s">
        <v>1223</v>
      </c>
      <c r="D769" t="s">
        <v>270</v>
      </c>
      <c r="E769" s="1">
        <v>3790</v>
      </c>
      <c r="F769" t="s">
        <v>483</v>
      </c>
      <c r="G769" t="s">
        <v>415</v>
      </c>
      <c r="H769" t="s">
        <v>385</v>
      </c>
      <c r="I769" t="s">
        <v>213</v>
      </c>
      <c r="J769" t="s">
        <v>387</v>
      </c>
    </row>
    <row r="770" spans="1:10">
      <c r="A770" t="s">
        <v>271</v>
      </c>
      <c r="B770" t="s">
        <v>272</v>
      </c>
      <c r="C770" t="s">
        <v>538</v>
      </c>
      <c r="D770" t="s">
        <v>273</v>
      </c>
      <c r="E770" s="1">
        <v>677</v>
      </c>
      <c r="F770" t="s">
        <v>383</v>
      </c>
      <c r="G770" t="s">
        <v>384</v>
      </c>
      <c r="H770" t="s">
        <v>737</v>
      </c>
      <c r="I770" t="s">
        <v>213</v>
      </c>
      <c r="J770" t="s">
        <v>387</v>
      </c>
    </row>
    <row r="771" spans="1:10">
      <c r="A771" t="s">
        <v>274</v>
      </c>
      <c r="B771" t="s">
        <v>275</v>
      </c>
      <c r="C771" t="s">
        <v>1089</v>
      </c>
      <c r="D771" t="s">
        <v>276</v>
      </c>
      <c r="E771" s="1">
        <v>26230</v>
      </c>
      <c r="F771" t="s">
        <v>469</v>
      </c>
      <c r="G771" t="s">
        <v>415</v>
      </c>
      <c r="H771" t="s">
        <v>385</v>
      </c>
      <c r="I771" t="s">
        <v>213</v>
      </c>
      <c r="J771" t="s">
        <v>1622</v>
      </c>
    </row>
    <row r="772" spans="1:10">
      <c r="A772" t="s">
        <v>277</v>
      </c>
      <c r="B772" t="s">
        <v>782</v>
      </c>
      <c r="C772" t="s">
        <v>278</v>
      </c>
      <c r="D772" t="s">
        <v>279</v>
      </c>
      <c r="E772" s="1">
        <v>1916</v>
      </c>
      <c r="F772" t="s">
        <v>469</v>
      </c>
      <c r="G772" t="s">
        <v>415</v>
      </c>
      <c r="H772" t="s">
        <v>737</v>
      </c>
      <c r="I772" t="s">
        <v>213</v>
      </c>
      <c r="J772" t="s">
        <v>387</v>
      </c>
    </row>
    <row r="773" spans="1:10">
      <c r="A773" t="s">
        <v>280</v>
      </c>
      <c r="B773" t="s">
        <v>496</v>
      </c>
      <c r="C773" t="s">
        <v>602</v>
      </c>
      <c r="D773" t="s">
        <v>281</v>
      </c>
      <c r="E773" s="1">
        <v>357</v>
      </c>
      <c r="F773" t="s">
        <v>437</v>
      </c>
      <c r="G773" t="s">
        <v>438</v>
      </c>
      <c r="H773" t="s">
        <v>385</v>
      </c>
      <c r="I773" t="s">
        <v>213</v>
      </c>
      <c r="J773" t="s">
        <v>387</v>
      </c>
    </row>
    <row r="774" spans="1:10">
      <c r="A774" t="s">
        <v>282</v>
      </c>
      <c r="B774" t="s">
        <v>283</v>
      </c>
      <c r="C774" t="s">
        <v>284</v>
      </c>
      <c r="D774" t="s">
        <v>986</v>
      </c>
      <c r="E774" s="1">
        <v>1400</v>
      </c>
      <c r="F774" t="s">
        <v>613</v>
      </c>
      <c r="G774" t="s">
        <v>438</v>
      </c>
      <c r="H774" t="s">
        <v>737</v>
      </c>
      <c r="I774" t="s">
        <v>213</v>
      </c>
      <c r="J774" t="s">
        <v>387</v>
      </c>
    </row>
    <row r="775" spans="1:10">
      <c r="A775" t="s">
        <v>285</v>
      </c>
      <c r="B775" t="s">
        <v>286</v>
      </c>
      <c r="C775" t="s">
        <v>284</v>
      </c>
      <c r="D775" t="s">
        <v>924</v>
      </c>
      <c r="E775" s="1">
        <v>1400</v>
      </c>
      <c r="F775" t="s">
        <v>613</v>
      </c>
      <c r="G775" t="s">
        <v>438</v>
      </c>
      <c r="H775" t="s">
        <v>737</v>
      </c>
      <c r="I775" t="s">
        <v>213</v>
      </c>
      <c r="J775" t="s">
        <v>387</v>
      </c>
    </row>
    <row r="776" spans="1:10">
      <c r="A776" t="s">
        <v>287</v>
      </c>
      <c r="B776" t="s">
        <v>288</v>
      </c>
      <c r="C776" t="s">
        <v>284</v>
      </c>
      <c r="D776" t="s">
        <v>1086</v>
      </c>
      <c r="E776" s="1">
        <v>1400</v>
      </c>
      <c r="F776" t="s">
        <v>613</v>
      </c>
      <c r="G776" t="s">
        <v>438</v>
      </c>
      <c r="H776" t="s">
        <v>737</v>
      </c>
      <c r="I776" t="s">
        <v>213</v>
      </c>
      <c r="J776" t="s">
        <v>387</v>
      </c>
    </row>
    <row r="777" spans="1:10">
      <c r="A777" t="s">
        <v>289</v>
      </c>
      <c r="B777" t="s">
        <v>153</v>
      </c>
      <c r="C777" t="s">
        <v>829</v>
      </c>
      <c r="D777" t="s">
        <v>290</v>
      </c>
      <c r="E777" s="1">
        <v>96</v>
      </c>
      <c r="F777" t="s">
        <v>392</v>
      </c>
      <c r="G777" t="s">
        <v>384</v>
      </c>
      <c r="H777" t="s">
        <v>385</v>
      </c>
      <c r="I777" t="s">
        <v>213</v>
      </c>
      <c r="J777" t="s">
        <v>387</v>
      </c>
    </row>
    <row r="778" spans="1:10">
      <c r="A778" t="s">
        <v>291</v>
      </c>
      <c r="B778" t="s">
        <v>2160</v>
      </c>
      <c r="C778" t="s">
        <v>435</v>
      </c>
      <c r="D778" t="s">
        <v>292</v>
      </c>
      <c r="E778" s="1">
        <v>2150</v>
      </c>
      <c r="F778" t="s">
        <v>469</v>
      </c>
      <c r="G778" t="s">
        <v>415</v>
      </c>
      <c r="H778" t="s">
        <v>385</v>
      </c>
      <c r="I778" t="s">
        <v>213</v>
      </c>
      <c r="J778" t="s">
        <v>387</v>
      </c>
    </row>
    <row r="779" spans="1:10">
      <c r="A779" t="s">
        <v>293</v>
      </c>
      <c r="B779" t="s">
        <v>734</v>
      </c>
      <c r="C779" t="s">
        <v>1932</v>
      </c>
      <c r="D779" t="s">
        <v>1912</v>
      </c>
      <c r="E779" s="1">
        <v>40</v>
      </c>
      <c r="F779" t="s">
        <v>483</v>
      </c>
      <c r="G779" t="s">
        <v>415</v>
      </c>
      <c r="H779" t="s">
        <v>737</v>
      </c>
      <c r="I779" t="s">
        <v>213</v>
      </c>
      <c r="J779" t="s">
        <v>387</v>
      </c>
    </row>
    <row r="780" spans="1:10">
      <c r="A780" t="s">
        <v>294</v>
      </c>
      <c r="B780" t="s">
        <v>295</v>
      </c>
      <c r="C780" t="s">
        <v>597</v>
      </c>
      <c r="D780" t="s">
        <v>296</v>
      </c>
      <c r="E780" s="1">
        <v>244</v>
      </c>
      <c r="F780" t="s">
        <v>599</v>
      </c>
      <c r="G780" t="s">
        <v>438</v>
      </c>
      <c r="H780" t="s">
        <v>385</v>
      </c>
      <c r="I780" t="s">
        <v>213</v>
      </c>
      <c r="J780" t="s">
        <v>387</v>
      </c>
    </row>
    <row r="781" spans="1:10">
      <c r="A781" t="s">
        <v>297</v>
      </c>
      <c r="B781" t="s">
        <v>298</v>
      </c>
      <c r="C781" t="s">
        <v>597</v>
      </c>
      <c r="D781" t="s">
        <v>299</v>
      </c>
      <c r="E781" s="1">
        <v>244</v>
      </c>
      <c r="F781" t="s">
        <v>599</v>
      </c>
      <c r="G781" t="s">
        <v>438</v>
      </c>
      <c r="H781" t="s">
        <v>385</v>
      </c>
      <c r="I781" t="s">
        <v>213</v>
      </c>
      <c r="J781" t="s">
        <v>387</v>
      </c>
    </row>
    <row r="782" spans="1:10">
      <c r="A782" t="s">
        <v>300</v>
      </c>
      <c r="B782" t="s">
        <v>301</v>
      </c>
      <c r="C782" t="s">
        <v>597</v>
      </c>
      <c r="D782" t="s">
        <v>302</v>
      </c>
      <c r="E782" s="1">
        <v>244</v>
      </c>
      <c r="F782" t="s">
        <v>599</v>
      </c>
      <c r="G782" t="s">
        <v>438</v>
      </c>
      <c r="H782" t="s">
        <v>385</v>
      </c>
      <c r="I782" t="s">
        <v>213</v>
      </c>
      <c r="J782" t="s">
        <v>387</v>
      </c>
    </row>
    <row r="783" spans="1:10">
      <c r="A783" t="s">
        <v>303</v>
      </c>
      <c r="B783" t="s">
        <v>2209</v>
      </c>
      <c r="C783" t="s">
        <v>597</v>
      </c>
      <c r="D783" t="s">
        <v>304</v>
      </c>
      <c r="E783" s="1">
        <v>244</v>
      </c>
      <c r="F783" t="s">
        <v>599</v>
      </c>
      <c r="G783" t="s">
        <v>438</v>
      </c>
      <c r="H783" t="s">
        <v>385</v>
      </c>
      <c r="I783" t="s">
        <v>213</v>
      </c>
      <c r="J783" t="s">
        <v>387</v>
      </c>
    </row>
    <row r="784" spans="1:10">
      <c r="A784" t="s">
        <v>305</v>
      </c>
      <c r="B784" t="s">
        <v>306</v>
      </c>
      <c r="C784" t="s">
        <v>597</v>
      </c>
      <c r="D784" t="s">
        <v>307</v>
      </c>
      <c r="E784" s="1">
        <v>244</v>
      </c>
      <c r="F784" t="s">
        <v>599</v>
      </c>
      <c r="G784" t="s">
        <v>438</v>
      </c>
      <c r="H784" t="s">
        <v>385</v>
      </c>
      <c r="I784" t="s">
        <v>213</v>
      </c>
      <c r="J784" t="s">
        <v>387</v>
      </c>
    </row>
    <row r="785" spans="1:10">
      <c r="A785" t="s">
        <v>308</v>
      </c>
      <c r="B785" t="s">
        <v>309</v>
      </c>
      <c r="C785" t="s">
        <v>597</v>
      </c>
      <c r="D785" t="s">
        <v>310</v>
      </c>
      <c r="E785" s="1">
        <v>244</v>
      </c>
      <c r="F785" t="s">
        <v>599</v>
      </c>
      <c r="G785" t="s">
        <v>438</v>
      </c>
      <c r="H785" t="s">
        <v>385</v>
      </c>
      <c r="I785" t="s">
        <v>213</v>
      </c>
      <c r="J785" t="s">
        <v>387</v>
      </c>
    </row>
    <row r="786" spans="1:10">
      <c r="A786" t="s">
        <v>311</v>
      </c>
      <c r="B786" t="s">
        <v>312</v>
      </c>
      <c r="C786" t="s">
        <v>597</v>
      </c>
      <c r="D786" t="s">
        <v>313</v>
      </c>
      <c r="E786" s="1">
        <v>184</v>
      </c>
      <c r="F786" t="s">
        <v>599</v>
      </c>
      <c r="G786" t="s">
        <v>438</v>
      </c>
      <c r="H786" t="s">
        <v>385</v>
      </c>
      <c r="I786" t="s">
        <v>213</v>
      </c>
      <c r="J786" t="s">
        <v>387</v>
      </c>
    </row>
    <row r="787" spans="1:10">
      <c r="A787" t="s">
        <v>314</v>
      </c>
      <c r="B787" t="s">
        <v>315</v>
      </c>
      <c r="C787" t="s">
        <v>1223</v>
      </c>
      <c r="D787" t="s">
        <v>316</v>
      </c>
      <c r="E787" s="1">
        <v>2200</v>
      </c>
      <c r="F787" t="s">
        <v>483</v>
      </c>
      <c r="G787" t="s">
        <v>415</v>
      </c>
      <c r="H787" t="s">
        <v>385</v>
      </c>
      <c r="I787" t="s">
        <v>213</v>
      </c>
      <c r="J787" t="s">
        <v>1411</v>
      </c>
    </row>
    <row r="788" spans="1:10">
      <c r="A788" t="s">
        <v>317</v>
      </c>
      <c r="B788" t="s">
        <v>1935</v>
      </c>
      <c r="C788" t="s">
        <v>1223</v>
      </c>
      <c r="D788" t="s">
        <v>2065</v>
      </c>
      <c r="E788" s="1">
        <v>2200</v>
      </c>
      <c r="F788" t="s">
        <v>483</v>
      </c>
      <c r="G788" t="s">
        <v>415</v>
      </c>
      <c r="H788" t="s">
        <v>385</v>
      </c>
      <c r="I788" t="s">
        <v>213</v>
      </c>
      <c r="J788" t="s">
        <v>387</v>
      </c>
    </row>
    <row r="789" spans="1:10">
      <c r="A789" t="s">
        <v>318</v>
      </c>
      <c r="B789" t="s">
        <v>319</v>
      </c>
      <c r="C789" t="s">
        <v>456</v>
      </c>
      <c r="D789" t="s">
        <v>320</v>
      </c>
      <c r="E789" s="1">
        <v>100</v>
      </c>
      <c r="F789" t="s">
        <v>458</v>
      </c>
      <c r="G789" t="s">
        <v>415</v>
      </c>
      <c r="H789" t="s">
        <v>385</v>
      </c>
      <c r="I789" t="s">
        <v>213</v>
      </c>
      <c r="J789" t="s">
        <v>387</v>
      </c>
    </row>
    <row r="790" spans="1:10">
      <c r="A790" t="s">
        <v>321</v>
      </c>
      <c r="B790" t="s">
        <v>508</v>
      </c>
      <c r="C790" t="s">
        <v>509</v>
      </c>
      <c r="D790" t="s">
        <v>978</v>
      </c>
      <c r="E790" s="1">
        <v>2046</v>
      </c>
      <c r="F790" t="s">
        <v>465</v>
      </c>
      <c r="G790" t="s">
        <v>438</v>
      </c>
      <c r="H790" t="s">
        <v>385</v>
      </c>
      <c r="I790" t="s">
        <v>213</v>
      </c>
      <c r="J790" t="s">
        <v>387</v>
      </c>
    </row>
    <row r="791" spans="1:10">
      <c r="A791" t="s">
        <v>322</v>
      </c>
      <c r="B791" t="s">
        <v>323</v>
      </c>
      <c r="C791" t="s">
        <v>324</v>
      </c>
      <c r="D791" t="s">
        <v>2154</v>
      </c>
      <c r="E791" s="1">
        <v>72</v>
      </c>
      <c r="F791" t="s">
        <v>465</v>
      </c>
      <c r="G791" t="s">
        <v>438</v>
      </c>
      <c r="H791" t="s">
        <v>385</v>
      </c>
      <c r="I791" t="s">
        <v>213</v>
      </c>
      <c r="J791" t="s">
        <v>387</v>
      </c>
    </row>
    <row r="792" spans="1:10">
      <c r="A792" t="s">
        <v>325</v>
      </c>
      <c r="B792" t="s">
        <v>326</v>
      </c>
      <c r="C792" t="s">
        <v>435</v>
      </c>
      <c r="D792" t="s">
        <v>327</v>
      </c>
      <c r="E792" s="1">
        <v>1439</v>
      </c>
      <c r="F792" t="s">
        <v>469</v>
      </c>
      <c r="G792" t="s">
        <v>438</v>
      </c>
      <c r="H792" t="s">
        <v>385</v>
      </c>
      <c r="I792" t="s">
        <v>213</v>
      </c>
      <c r="J792" t="s">
        <v>387</v>
      </c>
    </row>
    <row r="793" spans="1:10">
      <c r="A793" t="s">
        <v>328</v>
      </c>
      <c r="B793" t="s">
        <v>329</v>
      </c>
      <c r="C793" t="s">
        <v>1426</v>
      </c>
      <c r="D793" t="s">
        <v>330</v>
      </c>
      <c r="E793" s="1">
        <v>23365</v>
      </c>
      <c r="F793" t="s">
        <v>425</v>
      </c>
      <c r="G793" t="s">
        <v>384</v>
      </c>
      <c r="H793" t="s">
        <v>331</v>
      </c>
      <c r="I793" t="s">
        <v>213</v>
      </c>
      <c r="J793" t="s">
        <v>387</v>
      </c>
    </row>
    <row r="794" spans="1:10">
      <c r="A794" t="s">
        <v>332</v>
      </c>
      <c r="B794" t="s">
        <v>333</v>
      </c>
      <c r="C794" t="s">
        <v>597</v>
      </c>
      <c r="D794" t="s">
        <v>334</v>
      </c>
      <c r="E794" s="1">
        <v>172</v>
      </c>
      <c r="F794" t="s">
        <v>599</v>
      </c>
      <c r="G794" t="s">
        <v>438</v>
      </c>
      <c r="H794" t="s">
        <v>385</v>
      </c>
      <c r="I794" t="s">
        <v>213</v>
      </c>
      <c r="J794" t="s">
        <v>387</v>
      </c>
    </row>
    <row r="795" spans="1:10">
      <c r="A795" t="s">
        <v>335</v>
      </c>
      <c r="B795" t="s">
        <v>336</v>
      </c>
      <c r="C795" t="s">
        <v>2038</v>
      </c>
      <c r="D795" t="s">
        <v>876</v>
      </c>
      <c r="E795" s="1">
        <v>318</v>
      </c>
      <c r="F795" t="s">
        <v>396</v>
      </c>
      <c r="G795" t="s">
        <v>384</v>
      </c>
      <c r="H795" t="s">
        <v>385</v>
      </c>
      <c r="I795" t="s">
        <v>213</v>
      </c>
      <c r="J795" t="s">
        <v>387</v>
      </c>
    </row>
    <row r="796" spans="1:10">
      <c r="A796" t="s">
        <v>337</v>
      </c>
      <c r="B796" t="s">
        <v>338</v>
      </c>
      <c r="C796" t="s">
        <v>1426</v>
      </c>
      <c r="D796" t="s">
        <v>795</v>
      </c>
      <c r="E796" s="1">
        <v>23365</v>
      </c>
      <c r="F796" t="s">
        <v>425</v>
      </c>
      <c r="G796" t="s">
        <v>384</v>
      </c>
      <c r="H796" t="s">
        <v>385</v>
      </c>
      <c r="I796" t="s">
        <v>213</v>
      </c>
      <c r="J796" t="s">
        <v>387</v>
      </c>
    </row>
    <row r="797" spans="1:10">
      <c r="A797" t="s">
        <v>339</v>
      </c>
      <c r="B797" t="s">
        <v>340</v>
      </c>
      <c r="C797" t="s">
        <v>1929</v>
      </c>
      <c r="D797" t="s">
        <v>1459</v>
      </c>
      <c r="E797" s="1">
        <v>865</v>
      </c>
      <c r="F797" t="s">
        <v>425</v>
      </c>
      <c r="G797" t="s">
        <v>384</v>
      </c>
      <c r="H797" t="s">
        <v>385</v>
      </c>
      <c r="I797" t="s">
        <v>213</v>
      </c>
      <c r="J797" t="s">
        <v>387</v>
      </c>
    </row>
    <row r="798" spans="1:10">
      <c r="A798" t="s">
        <v>341</v>
      </c>
      <c r="B798" t="s">
        <v>342</v>
      </c>
      <c r="C798" t="s">
        <v>1426</v>
      </c>
      <c r="D798" t="s">
        <v>343</v>
      </c>
      <c r="E798" s="1">
        <v>25152</v>
      </c>
      <c r="F798" t="s">
        <v>425</v>
      </c>
      <c r="G798" t="s">
        <v>384</v>
      </c>
      <c r="H798" t="s">
        <v>385</v>
      </c>
      <c r="I798" t="s">
        <v>213</v>
      </c>
      <c r="J798" t="s">
        <v>387</v>
      </c>
    </row>
    <row r="799" spans="1:10">
      <c r="A799" t="s">
        <v>344</v>
      </c>
      <c r="B799" t="s">
        <v>345</v>
      </c>
      <c r="C799" t="s">
        <v>346</v>
      </c>
      <c r="D799" t="s">
        <v>740</v>
      </c>
      <c r="E799" s="1">
        <v>14250</v>
      </c>
      <c r="F799" t="s">
        <v>469</v>
      </c>
      <c r="G799" t="s">
        <v>415</v>
      </c>
      <c r="H799" t="s">
        <v>385</v>
      </c>
      <c r="I799" t="s">
        <v>213</v>
      </c>
      <c r="J799" t="s">
        <v>387</v>
      </c>
    </row>
    <row r="800" spans="1:10">
      <c r="A800" t="s">
        <v>347</v>
      </c>
      <c r="B800" t="s">
        <v>348</v>
      </c>
      <c r="C800" t="s">
        <v>456</v>
      </c>
      <c r="D800" t="s">
        <v>349</v>
      </c>
      <c r="E800" s="1">
        <v>100</v>
      </c>
      <c r="F800" t="s">
        <v>458</v>
      </c>
      <c r="G800" t="s">
        <v>415</v>
      </c>
      <c r="H800" t="s">
        <v>385</v>
      </c>
      <c r="I800" t="s">
        <v>213</v>
      </c>
      <c r="J800" t="s">
        <v>387</v>
      </c>
    </row>
    <row r="801" spans="1:10">
      <c r="A801" t="s">
        <v>350</v>
      </c>
      <c r="B801" t="s">
        <v>351</v>
      </c>
      <c r="C801" t="s">
        <v>352</v>
      </c>
      <c r="D801" t="s">
        <v>353</v>
      </c>
      <c r="E801" s="1">
        <v>18</v>
      </c>
      <c r="F801" t="s">
        <v>401</v>
      </c>
      <c r="G801" t="s">
        <v>384</v>
      </c>
      <c r="H801" t="s">
        <v>385</v>
      </c>
      <c r="I801" t="s">
        <v>213</v>
      </c>
      <c r="J801" t="s">
        <v>387</v>
      </c>
    </row>
    <row r="802" spans="1:10">
      <c r="A802" t="s">
        <v>354</v>
      </c>
      <c r="B802" t="s">
        <v>355</v>
      </c>
      <c r="C802" t="s">
        <v>352</v>
      </c>
      <c r="D802" t="s">
        <v>1432</v>
      </c>
      <c r="E802" s="1">
        <v>18</v>
      </c>
      <c r="F802" t="s">
        <v>401</v>
      </c>
      <c r="G802" t="s">
        <v>384</v>
      </c>
      <c r="H802" t="s">
        <v>385</v>
      </c>
      <c r="I802" t="s">
        <v>213</v>
      </c>
      <c r="J802" t="s">
        <v>387</v>
      </c>
    </row>
    <row r="803" spans="1:10">
      <c r="A803" t="s">
        <v>356</v>
      </c>
      <c r="B803" t="s">
        <v>357</v>
      </c>
      <c r="C803" t="s">
        <v>352</v>
      </c>
      <c r="D803" t="s">
        <v>743</v>
      </c>
      <c r="E803" s="1">
        <v>18</v>
      </c>
      <c r="F803" t="s">
        <v>401</v>
      </c>
      <c r="G803" t="s">
        <v>384</v>
      </c>
      <c r="H803" t="s">
        <v>385</v>
      </c>
      <c r="I803" t="s">
        <v>213</v>
      </c>
      <c r="J803" t="s">
        <v>387</v>
      </c>
    </row>
    <row r="804" spans="1:10">
      <c r="A804" t="s">
        <v>358</v>
      </c>
      <c r="B804" t="s">
        <v>359</v>
      </c>
      <c r="C804" t="s">
        <v>352</v>
      </c>
      <c r="D804" t="s">
        <v>360</v>
      </c>
      <c r="E804" s="1">
        <v>52</v>
      </c>
      <c r="F804" t="s">
        <v>401</v>
      </c>
      <c r="G804" t="s">
        <v>384</v>
      </c>
      <c r="H804" t="s">
        <v>385</v>
      </c>
      <c r="I804" t="s">
        <v>213</v>
      </c>
      <c r="J804" t="s">
        <v>387</v>
      </c>
    </row>
    <row r="805" spans="1:10">
      <c r="A805" t="s">
        <v>361</v>
      </c>
      <c r="B805" t="s">
        <v>362</v>
      </c>
      <c r="C805" t="s">
        <v>581</v>
      </c>
      <c r="D805" t="s">
        <v>825</v>
      </c>
      <c r="E805" s="1">
        <v>50</v>
      </c>
      <c r="F805" t="s">
        <v>583</v>
      </c>
      <c r="G805" t="s">
        <v>584</v>
      </c>
      <c r="H805" t="s">
        <v>385</v>
      </c>
      <c r="I805" t="s">
        <v>213</v>
      </c>
      <c r="J805" t="s">
        <v>387</v>
      </c>
    </row>
    <row r="806" spans="1:10">
      <c r="A806" t="s">
        <v>363</v>
      </c>
      <c r="B806" t="s">
        <v>364</v>
      </c>
      <c r="C806" t="s">
        <v>365</v>
      </c>
      <c r="D806" t="s">
        <v>931</v>
      </c>
      <c r="E806" s="1">
        <v>50</v>
      </c>
      <c r="F806" t="s">
        <v>383</v>
      </c>
      <c r="G806" t="s">
        <v>384</v>
      </c>
      <c r="H806" t="s">
        <v>1719</v>
      </c>
      <c r="I806" t="s">
        <v>1720</v>
      </c>
      <c r="J806" t="s">
        <v>1622</v>
      </c>
    </row>
    <row r="807" spans="1:10">
      <c r="A807" t="s">
        <v>366</v>
      </c>
      <c r="B807" t="s">
        <v>367</v>
      </c>
      <c r="C807" t="s">
        <v>368</v>
      </c>
      <c r="D807" t="s">
        <v>1680</v>
      </c>
      <c r="E807" s="1">
        <v>80</v>
      </c>
      <c r="F807" t="s">
        <v>458</v>
      </c>
      <c r="G807" t="s">
        <v>415</v>
      </c>
      <c r="H807" t="s">
        <v>385</v>
      </c>
      <c r="I807" t="s">
        <v>213</v>
      </c>
      <c r="J807" t="s">
        <v>387</v>
      </c>
    </row>
    <row r="809" spans="1:10">
      <c r="D809" t="s">
        <v>1982</v>
      </c>
      <c r="E809" s="2">
        <f>AVERAGE(E3:E807)</f>
        <v>4842.0260869565218</v>
      </c>
    </row>
    <row r="810" spans="1:10">
      <c r="D810" t="s">
        <v>1983</v>
      </c>
      <c r="E810" s="1">
        <f>MAX(E3:E807)</f>
        <v>61219</v>
      </c>
    </row>
    <row r="811" spans="1:10">
      <c r="D811" t="s">
        <v>1984</v>
      </c>
      <c r="E811" s="1">
        <f>MIN(E3:E807)</f>
        <v>10</v>
      </c>
    </row>
  </sheetData>
  <phoneticPr fontId="0"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dimension ref="A1:J811"/>
  <sheetViews>
    <sheetView workbookViewId="0">
      <selection activeCell="G17" sqref="G17"/>
    </sheetView>
  </sheetViews>
  <sheetFormatPr defaultRowHeight="12.75"/>
  <cols>
    <col min="1" max="1" width="11.28515625" bestFit="1" customWidth="1"/>
    <col min="2" max="2" width="30.85546875" bestFit="1" customWidth="1"/>
    <col min="3" max="3" width="23.85546875" bestFit="1" customWidth="1"/>
    <col min="4" max="4" width="30.140625" bestFit="1" customWidth="1"/>
    <col min="5" max="5" width="10.140625" style="1" customWidth="1"/>
    <col min="6" max="6" width="22.28515625" bestFit="1" customWidth="1"/>
    <col min="7" max="7" width="22" bestFit="1" customWidth="1"/>
    <col min="8" max="8" width="20.85546875" bestFit="1" customWidth="1"/>
    <col min="9" max="9" width="19.5703125" bestFit="1" customWidth="1"/>
    <col min="10" max="10" width="18.28515625" bestFit="1" customWidth="1"/>
  </cols>
  <sheetData>
    <row r="1" spans="1:10">
      <c r="A1" t="s">
        <v>374</v>
      </c>
      <c r="B1" t="s">
        <v>375</v>
      </c>
      <c r="C1" t="s">
        <v>376</v>
      </c>
      <c r="D1" t="s">
        <v>377</v>
      </c>
      <c r="E1" s="1" t="s">
        <v>378</v>
      </c>
      <c r="F1" t="s">
        <v>369</v>
      </c>
      <c r="G1" t="s">
        <v>370</v>
      </c>
      <c r="H1" t="s">
        <v>371</v>
      </c>
      <c r="I1" t="s">
        <v>372</v>
      </c>
      <c r="J1" t="s">
        <v>373</v>
      </c>
    </row>
    <row r="3" spans="1:10">
      <c r="A3" t="s">
        <v>1869</v>
      </c>
      <c r="B3" t="s">
        <v>1870</v>
      </c>
      <c r="C3" t="s">
        <v>1871</v>
      </c>
      <c r="D3" t="s">
        <v>1086</v>
      </c>
      <c r="E3" s="1">
        <v>14490</v>
      </c>
      <c r="F3" t="s">
        <v>839</v>
      </c>
      <c r="G3" t="s">
        <v>415</v>
      </c>
      <c r="H3" t="s">
        <v>459</v>
      </c>
      <c r="I3" t="s">
        <v>460</v>
      </c>
      <c r="J3" t="s">
        <v>1622</v>
      </c>
    </row>
    <row r="4" spans="1:10">
      <c r="A4" t="s">
        <v>2236</v>
      </c>
      <c r="B4" t="s">
        <v>2237</v>
      </c>
      <c r="C4" t="s">
        <v>2238</v>
      </c>
      <c r="D4" t="s">
        <v>2239</v>
      </c>
      <c r="E4" s="1">
        <v>10000</v>
      </c>
      <c r="F4" t="s">
        <v>839</v>
      </c>
      <c r="G4" t="s">
        <v>415</v>
      </c>
      <c r="H4" t="s">
        <v>459</v>
      </c>
      <c r="I4" t="s">
        <v>460</v>
      </c>
      <c r="J4" t="s">
        <v>1622</v>
      </c>
    </row>
    <row r="5" spans="1:10">
      <c r="A5" t="s">
        <v>2240</v>
      </c>
      <c r="B5" t="s">
        <v>1903</v>
      </c>
      <c r="C5" t="s">
        <v>2241</v>
      </c>
      <c r="D5" t="s">
        <v>2239</v>
      </c>
      <c r="E5" s="1">
        <v>15976</v>
      </c>
      <c r="F5" t="s">
        <v>839</v>
      </c>
      <c r="G5" t="s">
        <v>415</v>
      </c>
      <c r="H5" t="s">
        <v>459</v>
      </c>
      <c r="I5" t="s">
        <v>460</v>
      </c>
      <c r="J5" t="s">
        <v>387</v>
      </c>
    </row>
    <row r="6" spans="1:10">
      <c r="A6" t="s">
        <v>87</v>
      </c>
      <c r="B6" t="s">
        <v>88</v>
      </c>
      <c r="C6" t="s">
        <v>89</v>
      </c>
      <c r="D6" t="s">
        <v>816</v>
      </c>
      <c r="E6" s="1">
        <v>1056</v>
      </c>
      <c r="F6" t="s">
        <v>401</v>
      </c>
      <c r="G6" t="s">
        <v>384</v>
      </c>
      <c r="H6" t="s">
        <v>459</v>
      </c>
      <c r="I6" t="s">
        <v>460</v>
      </c>
      <c r="J6" t="s">
        <v>387</v>
      </c>
    </row>
    <row r="7" spans="1:10">
      <c r="A7" t="s">
        <v>1909</v>
      </c>
      <c r="B7" t="s">
        <v>1910</v>
      </c>
      <c r="C7" t="s">
        <v>1911</v>
      </c>
      <c r="D7" t="s">
        <v>1912</v>
      </c>
      <c r="E7" s="1">
        <v>21654</v>
      </c>
      <c r="F7" t="s">
        <v>465</v>
      </c>
      <c r="G7" t="s">
        <v>438</v>
      </c>
      <c r="H7" t="s">
        <v>449</v>
      </c>
      <c r="I7" t="s">
        <v>386</v>
      </c>
      <c r="J7" t="s">
        <v>1622</v>
      </c>
    </row>
    <row r="8" spans="1:10">
      <c r="A8" t="s">
        <v>1408</v>
      </c>
      <c r="B8" t="s">
        <v>1409</v>
      </c>
      <c r="C8" t="s">
        <v>1410</v>
      </c>
      <c r="D8" t="s">
        <v>795</v>
      </c>
      <c r="E8" s="1">
        <v>45404</v>
      </c>
      <c r="F8" t="s">
        <v>839</v>
      </c>
      <c r="G8" t="s">
        <v>415</v>
      </c>
      <c r="H8" t="s">
        <v>459</v>
      </c>
      <c r="I8" t="s">
        <v>460</v>
      </c>
      <c r="J8" t="s">
        <v>1411</v>
      </c>
    </row>
    <row r="9" spans="1:10">
      <c r="A9" t="s">
        <v>2273</v>
      </c>
      <c r="B9" t="s">
        <v>2274</v>
      </c>
      <c r="C9" t="s">
        <v>2275</v>
      </c>
      <c r="D9" t="s">
        <v>571</v>
      </c>
      <c r="E9" s="1">
        <v>4511</v>
      </c>
      <c r="F9" t="s">
        <v>465</v>
      </c>
      <c r="G9" t="s">
        <v>438</v>
      </c>
      <c r="H9" t="s">
        <v>459</v>
      </c>
      <c r="I9" t="s">
        <v>460</v>
      </c>
      <c r="J9" t="s">
        <v>1622</v>
      </c>
    </row>
    <row r="10" spans="1:10">
      <c r="A10" t="s">
        <v>1003</v>
      </c>
      <c r="B10" t="s">
        <v>1004</v>
      </c>
      <c r="C10" t="s">
        <v>1005</v>
      </c>
      <c r="D10" t="s">
        <v>1006</v>
      </c>
      <c r="E10" s="1">
        <v>341</v>
      </c>
      <c r="F10" t="s">
        <v>613</v>
      </c>
      <c r="G10" t="s">
        <v>438</v>
      </c>
      <c r="H10" t="s">
        <v>459</v>
      </c>
      <c r="I10" t="s">
        <v>460</v>
      </c>
      <c r="J10" t="s">
        <v>387</v>
      </c>
    </row>
    <row r="11" spans="1:10">
      <c r="A11" t="s">
        <v>1007</v>
      </c>
      <c r="B11" t="s">
        <v>1008</v>
      </c>
      <c r="C11" t="s">
        <v>1005</v>
      </c>
      <c r="D11" t="s">
        <v>1009</v>
      </c>
      <c r="E11" s="1">
        <v>341</v>
      </c>
      <c r="F11" t="s">
        <v>613</v>
      </c>
      <c r="G11" t="s">
        <v>438</v>
      </c>
      <c r="H11" t="s">
        <v>459</v>
      </c>
      <c r="I11" t="s">
        <v>460</v>
      </c>
      <c r="J11" t="s">
        <v>387</v>
      </c>
    </row>
    <row r="12" spans="1:10">
      <c r="A12" t="s">
        <v>1010</v>
      </c>
      <c r="B12" t="s">
        <v>1011</v>
      </c>
      <c r="C12" t="s">
        <v>1005</v>
      </c>
      <c r="D12" t="s">
        <v>1012</v>
      </c>
      <c r="E12" s="1">
        <v>482</v>
      </c>
      <c r="F12" t="s">
        <v>613</v>
      </c>
      <c r="G12" t="s">
        <v>438</v>
      </c>
      <c r="H12" t="s">
        <v>459</v>
      </c>
      <c r="I12" t="s">
        <v>460</v>
      </c>
      <c r="J12" t="s">
        <v>387</v>
      </c>
    </row>
    <row r="13" spans="1:10">
      <c r="A13" t="s">
        <v>1013</v>
      </c>
      <c r="B13" t="s">
        <v>1014</v>
      </c>
      <c r="C13" t="s">
        <v>1005</v>
      </c>
      <c r="D13" t="s">
        <v>1015</v>
      </c>
      <c r="E13" s="1">
        <v>564</v>
      </c>
      <c r="F13" t="s">
        <v>613</v>
      </c>
      <c r="G13" t="s">
        <v>438</v>
      </c>
      <c r="H13" t="s">
        <v>449</v>
      </c>
      <c r="I13" t="s">
        <v>443</v>
      </c>
      <c r="J13" t="s">
        <v>387</v>
      </c>
    </row>
    <row r="14" spans="1:10">
      <c r="A14" t="s">
        <v>1016</v>
      </c>
      <c r="B14" t="s">
        <v>1017</v>
      </c>
      <c r="C14" t="s">
        <v>1005</v>
      </c>
      <c r="D14" t="s">
        <v>1018</v>
      </c>
      <c r="E14" s="1">
        <v>683</v>
      </c>
      <c r="F14" t="s">
        <v>613</v>
      </c>
      <c r="G14" t="s">
        <v>438</v>
      </c>
      <c r="H14" t="s">
        <v>385</v>
      </c>
      <c r="I14" t="s">
        <v>443</v>
      </c>
      <c r="J14" t="s">
        <v>387</v>
      </c>
    </row>
    <row r="15" spans="1:10">
      <c r="A15" t="s">
        <v>1019</v>
      </c>
      <c r="B15" t="s">
        <v>1020</v>
      </c>
      <c r="C15" t="s">
        <v>1005</v>
      </c>
      <c r="D15" t="s">
        <v>551</v>
      </c>
      <c r="E15" s="1">
        <v>286</v>
      </c>
      <c r="F15" t="s">
        <v>613</v>
      </c>
      <c r="G15" t="s">
        <v>438</v>
      </c>
      <c r="H15" t="s">
        <v>459</v>
      </c>
      <c r="I15" t="s">
        <v>460</v>
      </c>
      <c r="J15" t="s">
        <v>387</v>
      </c>
    </row>
    <row r="16" spans="1:10">
      <c r="A16" t="s">
        <v>1021</v>
      </c>
      <c r="B16" t="s">
        <v>1022</v>
      </c>
      <c r="C16" t="s">
        <v>1005</v>
      </c>
      <c r="D16" t="s">
        <v>1023</v>
      </c>
      <c r="E16" s="1">
        <v>286</v>
      </c>
      <c r="F16" t="s">
        <v>613</v>
      </c>
      <c r="G16" t="s">
        <v>438</v>
      </c>
      <c r="H16" t="s">
        <v>459</v>
      </c>
      <c r="I16" t="s">
        <v>460</v>
      </c>
      <c r="J16" t="s">
        <v>387</v>
      </c>
    </row>
    <row r="17" spans="1:10">
      <c r="A17" t="s">
        <v>1024</v>
      </c>
      <c r="B17" t="s">
        <v>1025</v>
      </c>
      <c r="C17" t="s">
        <v>1005</v>
      </c>
      <c r="D17" t="s">
        <v>1026</v>
      </c>
      <c r="E17" s="1">
        <v>286</v>
      </c>
      <c r="F17" t="s">
        <v>613</v>
      </c>
      <c r="G17" t="s">
        <v>438</v>
      </c>
      <c r="H17" t="s">
        <v>385</v>
      </c>
      <c r="I17" t="s">
        <v>852</v>
      </c>
      <c r="J17" t="s">
        <v>387</v>
      </c>
    </row>
    <row r="18" spans="1:10">
      <c r="A18" t="s">
        <v>1027</v>
      </c>
      <c r="B18" t="s">
        <v>1028</v>
      </c>
      <c r="C18" t="s">
        <v>1005</v>
      </c>
      <c r="D18" t="s">
        <v>1029</v>
      </c>
      <c r="E18" s="1">
        <v>286</v>
      </c>
      <c r="F18" t="s">
        <v>613</v>
      </c>
      <c r="G18" t="s">
        <v>438</v>
      </c>
      <c r="H18" t="s">
        <v>459</v>
      </c>
      <c r="I18" t="s">
        <v>460</v>
      </c>
      <c r="J18" t="s">
        <v>387</v>
      </c>
    </row>
    <row r="19" spans="1:10">
      <c r="A19" t="s">
        <v>1030</v>
      </c>
      <c r="B19" t="s">
        <v>1031</v>
      </c>
      <c r="C19" t="s">
        <v>1005</v>
      </c>
      <c r="D19" t="s">
        <v>1032</v>
      </c>
      <c r="E19" s="1">
        <v>286</v>
      </c>
      <c r="F19" t="s">
        <v>613</v>
      </c>
      <c r="G19" t="s">
        <v>438</v>
      </c>
      <c r="H19" t="s">
        <v>459</v>
      </c>
      <c r="I19" t="s">
        <v>460</v>
      </c>
      <c r="J19" t="s">
        <v>387</v>
      </c>
    </row>
    <row r="20" spans="1:10">
      <c r="A20" t="s">
        <v>1033</v>
      </c>
      <c r="B20" t="s">
        <v>702</v>
      </c>
      <c r="C20" t="s">
        <v>1005</v>
      </c>
      <c r="D20" t="s">
        <v>1034</v>
      </c>
      <c r="E20" s="1">
        <v>286</v>
      </c>
      <c r="F20" t="s">
        <v>613</v>
      </c>
      <c r="G20" t="s">
        <v>438</v>
      </c>
      <c r="H20" t="s">
        <v>459</v>
      </c>
      <c r="I20" t="s">
        <v>460</v>
      </c>
      <c r="J20" t="s">
        <v>387</v>
      </c>
    </row>
    <row r="21" spans="1:10">
      <c r="A21" t="s">
        <v>1035</v>
      </c>
      <c r="B21" t="s">
        <v>1036</v>
      </c>
      <c r="C21" t="s">
        <v>1005</v>
      </c>
      <c r="D21" t="s">
        <v>1037</v>
      </c>
      <c r="E21" s="1">
        <v>286</v>
      </c>
      <c r="F21" t="s">
        <v>613</v>
      </c>
      <c r="G21" t="s">
        <v>438</v>
      </c>
      <c r="H21" t="s">
        <v>459</v>
      </c>
      <c r="I21" t="s">
        <v>460</v>
      </c>
      <c r="J21" t="s">
        <v>387</v>
      </c>
    </row>
    <row r="22" spans="1:10">
      <c r="A22" t="s">
        <v>1038</v>
      </c>
      <c r="B22" t="s">
        <v>1039</v>
      </c>
      <c r="C22" t="s">
        <v>1005</v>
      </c>
      <c r="D22" t="s">
        <v>1040</v>
      </c>
      <c r="E22" s="1">
        <v>286</v>
      </c>
      <c r="F22" t="s">
        <v>613</v>
      </c>
      <c r="G22" t="s">
        <v>438</v>
      </c>
      <c r="H22" t="s">
        <v>459</v>
      </c>
      <c r="I22" t="s">
        <v>460</v>
      </c>
      <c r="J22" t="s">
        <v>387</v>
      </c>
    </row>
    <row r="23" spans="1:10">
      <c r="A23" t="s">
        <v>1041</v>
      </c>
      <c r="B23" t="s">
        <v>1042</v>
      </c>
      <c r="C23" t="s">
        <v>1005</v>
      </c>
      <c r="D23" t="s">
        <v>1043</v>
      </c>
      <c r="E23" s="1">
        <v>286</v>
      </c>
      <c r="F23" t="s">
        <v>613</v>
      </c>
      <c r="G23" t="s">
        <v>438</v>
      </c>
      <c r="H23" t="s">
        <v>459</v>
      </c>
      <c r="I23" t="s">
        <v>460</v>
      </c>
      <c r="J23" t="s">
        <v>387</v>
      </c>
    </row>
    <row r="24" spans="1:10">
      <c r="A24" t="s">
        <v>1044</v>
      </c>
      <c r="B24" t="s">
        <v>1045</v>
      </c>
      <c r="C24" t="s">
        <v>1005</v>
      </c>
      <c r="D24" t="s">
        <v>1046</v>
      </c>
      <c r="E24" s="1">
        <v>286</v>
      </c>
      <c r="F24" t="s">
        <v>613</v>
      </c>
      <c r="G24" t="s">
        <v>438</v>
      </c>
      <c r="H24" t="s">
        <v>385</v>
      </c>
      <c r="I24" t="s">
        <v>439</v>
      </c>
      <c r="J24" t="s">
        <v>387</v>
      </c>
    </row>
    <row r="25" spans="1:10">
      <c r="A25" t="s">
        <v>1047</v>
      </c>
      <c r="B25" t="s">
        <v>1048</v>
      </c>
      <c r="C25" t="s">
        <v>1005</v>
      </c>
      <c r="D25" t="s">
        <v>1049</v>
      </c>
      <c r="E25" s="1">
        <v>728</v>
      </c>
      <c r="F25" t="s">
        <v>613</v>
      </c>
      <c r="G25" t="s">
        <v>438</v>
      </c>
      <c r="H25" t="s">
        <v>385</v>
      </c>
      <c r="I25" t="s">
        <v>443</v>
      </c>
      <c r="J25" t="s">
        <v>387</v>
      </c>
    </row>
    <row r="26" spans="1:10">
      <c r="A26" t="s">
        <v>1050</v>
      </c>
      <c r="B26" t="s">
        <v>1051</v>
      </c>
      <c r="C26" t="s">
        <v>1005</v>
      </c>
      <c r="D26" t="s">
        <v>1052</v>
      </c>
      <c r="E26" s="1">
        <v>728</v>
      </c>
      <c r="F26" t="s">
        <v>613</v>
      </c>
      <c r="G26" t="s">
        <v>438</v>
      </c>
      <c r="H26" t="s">
        <v>459</v>
      </c>
      <c r="I26" t="s">
        <v>460</v>
      </c>
      <c r="J26" t="s">
        <v>387</v>
      </c>
    </row>
    <row r="27" spans="1:10">
      <c r="A27" t="s">
        <v>1053</v>
      </c>
      <c r="B27" t="s">
        <v>1054</v>
      </c>
      <c r="C27" t="s">
        <v>1005</v>
      </c>
      <c r="D27" t="s">
        <v>1055</v>
      </c>
      <c r="E27" s="1">
        <v>728</v>
      </c>
      <c r="F27" t="s">
        <v>613</v>
      </c>
      <c r="G27" t="s">
        <v>438</v>
      </c>
      <c r="H27" t="s">
        <v>385</v>
      </c>
      <c r="I27" t="s">
        <v>443</v>
      </c>
      <c r="J27" t="s">
        <v>387</v>
      </c>
    </row>
    <row r="28" spans="1:10">
      <c r="A28" t="s">
        <v>1056</v>
      </c>
      <c r="B28" t="s">
        <v>938</v>
      </c>
      <c r="C28" t="s">
        <v>1005</v>
      </c>
      <c r="D28" t="s">
        <v>1057</v>
      </c>
      <c r="E28" s="1">
        <v>728</v>
      </c>
      <c r="F28" t="s">
        <v>613</v>
      </c>
      <c r="G28" t="s">
        <v>438</v>
      </c>
      <c r="H28" t="s">
        <v>459</v>
      </c>
      <c r="I28" t="s">
        <v>460</v>
      </c>
      <c r="J28" t="s">
        <v>387</v>
      </c>
    </row>
    <row r="29" spans="1:10">
      <c r="A29" t="s">
        <v>211</v>
      </c>
      <c r="B29" t="s">
        <v>477</v>
      </c>
      <c r="C29" t="s">
        <v>1005</v>
      </c>
      <c r="D29" t="s">
        <v>212</v>
      </c>
      <c r="E29" s="1">
        <v>286</v>
      </c>
      <c r="F29" t="s">
        <v>613</v>
      </c>
      <c r="G29" t="s">
        <v>438</v>
      </c>
      <c r="H29" t="s">
        <v>385</v>
      </c>
      <c r="I29" t="s">
        <v>213</v>
      </c>
      <c r="J29" t="s">
        <v>387</v>
      </c>
    </row>
    <row r="30" spans="1:10">
      <c r="A30" t="s">
        <v>1649</v>
      </c>
      <c r="B30" t="s">
        <v>1284</v>
      </c>
      <c r="C30" t="s">
        <v>1650</v>
      </c>
      <c r="D30" t="s">
        <v>1471</v>
      </c>
      <c r="E30" s="1">
        <v>3147</v>
      </c>
      <c r="F30" t="s">
        <v>839</v>
      </c>
      <c r="G30" t="s">
        <v>415</v>
      </c>
      <c r="H30" t="s">
        <v>385</v>
      </c>
      <c r="I30" t="s">
        <v>439</v>
      </c>
      <c r="J30" t="s">
        <v>387</v>
      </c>
    </row>
    <row r="31" spans="1:10">
      <c r="A31" t="s">
        <v>1651</v>
      </c>
      <c r="B31" t="s">
        <v>1652</v>
      </c>
      <c r="C31" t="s">
        <v>1650</v>
      </c>
      <c r="D31" t="s">
        <v>464</v>
      </c>
      <c r="E31" s="1">
        <v>3237</v>
      </c>
      <c r="F31" t="s">
        <v>839</v>
      </c>
      <c r="G31" t="s">
        <v>415</v>
      </c>
      <c r="H31" t="s">
        <v>385</v>
      </c>
      <c r="I31" t="s">
        <v>439</v>
      </c>
      <c r="J31" t="s">
        <v>1411</v>
      </c>
    </row>
    <row r="32" spans="1:10">
      <c r="A32" t="s">
        <v>1627</v>
      </c>
      <c r="B32" t="s">
        <v>1628</v>
      </c>
      <c r="C32" t="s">
        <v>1629</v>
      </c>
      <c r="D32" t="s">
        <v>769</v>
      </c>
      <c r="E32" s="1">
        <v>100</v>
      </c>
      <c r="F32" t="s">
        <v>458</v>
      </c>
      <c r="G32" t="s">
        <v>415</v>
      </c>
      <c r="H32" t="s">
        <v>459</v>
      </c>
      <c r="I32" t="s">
        <v>460</v>
      </c>
      <c r="J32" t="s">
        <v>387</v>
      </c>
    </row>
    <row r="33" spans="1:10">
      <c r="A33" t="s">
        <v>1634</v>
      </c>
      <c r="B33" t="s">
        <v>1635</v>
      </c>
      <c r="C33" t="s">
        <v>1629</v>
      </c>
      <c r="D33" t="s">
        <v>506</v>
      </c>
      <c r="E33" s="1">
        <v>650</v>
      </c>
      <c r="F33" t="s">
        <v>458</v>
      </c>
      <c r="G33" t="s">
        <v>415</v>
      </c>
      <c r="H33" t="s">
        <v>459</v>
      </c>
      <c r="I33" t="s">
        <v>460</v>
      </c>
      <c r="J33" t="s">
        <v>387</v>
      </c>
    </row>
    <row r="34" spans="1:10">
      <c r="A34" t="s">
        <v>1636</v>
      </c>
      <c r="B34" t="s">
        <v>1637</v>
      </c>
      <c r="C34" t="s">
        <v>1629</v>
      </c>
      <c r="D34" t="s">
        <v>957</v>
      </c>
      <c r="E34" s="1">
        <v>650</v>
      </c>
      <c r="F34" t="s">
        <v>458</v>
      </c>
      <c r="G34" t="s">
        <v>415</v>
      </c>
      <c r="H34" t="s">
        <v>1638</v>
      </c>
      <c r="I34" t="s">
        <v>812</v>
      </c>
      <c r="J34" t="s">
        <v>387</v>
      </c>
    </row>
    <row r="35" spans="1:10">
      <c r="A35" t="s">
        <v>1975</v>
      </c>
      <c r="B35" t="s">
        <v>1976</v>
      </c>
      <c r="C35" t="s">
        <v>1977</v>
      </c>
      <c r="D35" t="s">
        <v>986</v>
      </c>
      <c r="E35" s="1">
        <v>8141</v>
      </c>
      <c r="F35" t="s">
        <v>839</v>
      </c>
      <c r="G35" t="s">
        <v>415</v>
      </c>
      <c r="H35" t="s">
        <v>459</v>
      </c>
      <c r="I35" t="s">
        <v>460</v>
      </c>
      <c r="J35" t="s">
        <v>1622</v>
      </c>
    </row>
    <row r="36" spans="1:10">
      <c r="A36" t="s">
        <v>1981</v>
      </c>
      <c r="B36" t="s">
        <v>1985</v>
      </c>
      <c r="C36" t="s">
        <v>1986</v>
      </c>
      <c r="D36" t="s">
        <v>931</v>
      </c>
      <c r="E36" s="1">
        <v>9720</v>
      </c>
      <c r="F36" t="s">
        <v>839</v>
      </c>
      <c r="G36" t="s">
        <v>415</v>
      </c>
      <c r="H36" t="s">
        <v>459</v>
      </c>
      <c r="I36" t="s">
        <v>460</v>
      </c>
      <c r="J36" t="s">
        <v>1622</v>
      </c>
    </row>
    <row r="37" spans="1:10">
      <c r="A37" t="s">
        <v>461</v>
      </c>
      <c r="B37" t="s">
        <v>462</v>
      </c>
      <c r="C37" t="s">
        <v>463</v>
      </c>
      <c r="D37" t="s">
        <v>464</v>
      </c>
      <c r="E37" s="1">
        <v>3566</v>
      </c>
      <c r="F37" t="s">
        <v>465</v>
      </c>
      <c r="G37" t="s">
        <v>438</v>
      </c>
      <c r="H37" t="s">
        <v>385</v>
      </c>
      <c r="I37" t="s">
        <v>439</v>
      </c>
      <c r="J37" t="s">
        <v>387</v>
      </c>
    </row>
    <row r="38" spans="1:10">
      <c r="A38" t="s">
        <v>1657</v>
      </c>
      <c r="B38" t="s">
        <v>793</v>
      </c>
      <c r="C38" t="s">
        <v>1658</v>
      </c>
      <c r="D38" t="s">
        <v>1659</v>
      </c>
      <c r="E38" s="1">
        <v>2837</v>
      </c>
      <c r="F38" t="s">
        <v>465</v>
      </c>
      <c r="G38" t="s">
        <v>438</v>
      </c>
      <c r="H38" t="s">
        <v>499</v>
      </c>
      <c r="I38" t="s">
        <v>439</v>
      </c>
      <c r="J38" t="s">
        <v>387</v>
      </c>
    </row>
    <row r="39" spans="1:10">
      <c r="A39" t="s">
        <v>1941</v>
      </c>
      <c r="B39" t="s">
        <v>1942</v>
      </c>
      <c r="C39" t="s">
        <v>1943</v>
      </c>
      <c r="D39" t="s">
        <v>1944</v>
      </c>
      <c r="E39" s="1">
        <v>15680</v>
      </c>
      <c r="F39" t="s">
        <v>839</v>
      </c>
      <c r="G39" t="s">
        <v>415</v>
      </c>
      <c r="H39" t="s">
        <v>499</v>
      </c>
      <c r="I39" t="s">
        <v>443</v>
      </c>
      <c r="J39" t="s">
        <v>1622</v>
      </c>
    </row>
    <row r="40" spans="1:10">
      <c r="A40" t="s">
        <v>800</v>
      </c>
      <c r="B40" t="s">
        <v>782</v>
      </c>
      <c r="C40" t="s">
        <v>801</v>
      </c>
      <c r="D40" t="s">
        <v>802</v>
      </c>
      <c r="E40" s="1">
        <v>2651</v>
      </c>
      <c r="F40" t="s">
        <v>469</v>
      </c>
      <c r="G40" t="s">
        <v>415</v>
      </c>
      <c r="H40" t="s">
        <v>459</v>
      </c>
      <c r="I40" t="s">
        <v>439</v>
      </c>
      <c r="J40" t="s">
        <v>387</v>
      </c>
    </row>
    <row r="41" spans="1:10">
      <c r="A41" t="s">
        <v>2036</v>
      </c>
      <c r="B41" t="s">
        <v>2037</v>
      </c>
      <c r="C41" t="s">
        <v>2038</v>
      </c>
      <c r="D41" t="s">
        <v>1794</v>
      </c>
      <c r="E41" s="1">
        <v>318</v>
      </c>
      <c r="F41" t="s">
        <v>396</v>
      </c>
      <c r="G41" t="s">
        <v>384</v>
      </c>
      <c r="H41" t="s">
        <v>459</v>
      </c>
      <c r="I41" t="s">
        <v>460</v>
      </c>
      <c r="J41" t="s">
        <v>387</v>
      </c>
    </row>
    <row r="42" spans="1:10">
      <c r="A42" t="s">
        <v>2039</v>
      </c>
      <c r="B42" t="s">
        <v>2040</v>
      </c>
      <c r="C42" t="s">
        <v>2038</v>
      </c>
      <c r="D42" t="s">
        <v>885</v>
      </c>
      <c r="E42" s="1">
        <v>318</v>
      </c>
      <c r="F42" t="s">
        <v>396</v>
      </c>
      <c r="G42" t="s">
        <v>384</v>
      </c>
      <c r="H42" t="s">
        <v>459</v>
      </c>
      <c r="I42" t="s">
        <v>460</v>
      </c>
      <c r="J42" t="s">
        <v>387</v>
      </c>
    </row>
    <row r="43" spans="1:10">
      <c r="A43" t="s">
        <v>2041</v>
      </c>
      <c r="B43" t="s">
        <v>2042</v>
      </c>
      <c r="C43" t="s">
        <v>2038</v>
      </c>
      <c r="D43" t="s">
        <v>2043</v>
      </c>
      <c r="E43" s="1">
        <v>289</v>
      </c>
      <c r="F43" t="s">
        <v>396</v>
      </c>
      <c r="G43" t="s">
        <v>384</v>
      </c>
      <c r="H43" t="s">
        <v>459</v>
      </c>
      <c r="I43" t="s">
        <v>460</v>
      </c>
      <c r="J43" t="s">
        <v>387</v>
      </c>
    </row>
    <row r="44" spans="1:10">
      <c r="A44" t="s">
        <v>2061</v>
      </c>
      <c r="B44" t="s">
        <v>2062</v>
      </c>
      <c r="C44" t="s">
        <v>2038</v>
      </c>
      <c r="D44" t="s">
        <v>1474</v>
      </c>
      <c r="E44" s="1">
        <v>436</v>
      </c>
      <c r="F44" t="s">
        <v>396</v>
      </c>
      <c r="G44" t="s">
        <v>384</v>
      </c>
      <c r="H44" t="s">
        <v>459</v>
      </c>
      <c r="I44" t="s">
        <v>460</v>
      </c>
      <c r="J44" t="s">
        <v>387</v>
      </c>
    </row>
    <row r="45" spans="1:10">
      <c r="A45" t="s">
        <v>335</v>
      </c>
      <c r="B45" t="s">
        <v>336</v>
      </c>
      <c r="C45" t="s">
        <v>2038</v>
      </c>
      <c r="D45" t="s">
        <v>876</v>
      </c>
      <c r="E45" s="1">
        <v>318</v>
      </c>
      <c r="F45" t="s">
        <v>396</v>
      </c>
      <c r="G45" t="s">
        <v>384</v>
      </c>
      <c r="H45" t="s">
        <v>385</v>
      </c>
      <c r="I45" t="s">
        <v>213</v>
      </c>
      <c r="J45" t="s">
        <v>387</v>
      </c>
    </row>
    <row r="46" spans="1:10">
      <c r="A46" t="s">
        <v>2143</v>
      </c>
      <c r="B46" t="s">
        <v>2144</v>
      </c>
      <c r="C46" t="s">
        <v>2145</v>
      </c>
      <c r="D46" t="s">
        <v>1100</v>
      </c>
      <c r="E46" s="1">
        <v>5030</v>
      </c>
      <c r="F46" t="s">
        <v>839</v>
      </c>
      <c r="G46" t="s">
        <v>415</v>
      </c>
      <c r="H46" t="s">
        <v>459</v>
      </c>
      <c r="I46" t="s">
        <v>460</v>
      </c>
      <c r="J46" t="s">
        <v>1622</v>
      </c>
    </row>
    <row r="47" spans="1:10">
      <c r="A47" t="s">
        <v>2195</v>
      </c>
      <c r="B47" t="s">
        <v>2196</v>
      </c>
      <c r="C47" t="s">
        <v>2197</v>
      </c>
      <c r="D47" t="s">
        <v>494</v>
      </c>
      <c r="E47" s="1">
        <v>19229</v>
      </c>
      <c r="F47" t="s">
        <v>839</v>
      </c>
      <c r="G47" t="s">
        <v>415</v>
      </c>
      <c r="H47" t="s">
        <v>459</v>
      </c>
      <c r="I47" t="s">
        <v>460</v>
      </c>
      <c r="J47" t="s">
        <v>1622</v>
      </c>
    </row>
    <row r="48" spans="1:10">
      <c r="A48" t="s">
        <v>190</v>
      </c>
      <c r="B48" t="s">
        <v>191</v>
      </c>
      <c r="C48" t="s">
        <v>192</v>
      </c>
      <c r="D48" t="s">
        <v>1464</v>
      </c>
      <c r="E48" s="1">
        <v>18240</v>
      </c>
      <c r="F48" t="s">
        <v>839</v>
      </c>
      <c r="G48" t="s">
        <v>415</v>
      </c>
      <c r="H48" t="s">
        <v>459</v>
      </c>
      <c r="I48" t="s">
        <v>460</v>
      </c>
      <c r="J48" t="s">
        <v>1622</v>
      </c>
    </row>
    <row r="49" spans="1:10">
      <c r="A49" t="s">
        <v>1757</v>
      </c>
      <c r="B49" t="s">
        <v>1758</v>
      </c>
      <c r="C49" t="s">
        <v>1759</v>
      </c>
      <c r="D49" t="s">
        <v>506</v>
      </c>
      <c r="E49" s="1">
        <v>1740</v>
      </c>
      <c r="F49" t="s">
        <v>839</v>
      </c>
      <c r="G49" t="s">
        <v>415</v>
      </c>
      <c r="H49" t="s">
        <v>459</v>
      </c>
      <c r="I49" t="s">
        <v>460</v>
      </c>
      <c r="J49" t="s">
        <v>387</v>
      </c>
    </row>
    <row r="50" spans="1:10">
      <c r="A50" t="s">
        <v>2305</v>
      </c>
      <c r="B50" t="s">
        <v>2306</v>
      </c>
      <c r="C50" t="s">
        <v>2307</v>
      </c>
      <c r="D50" t="s">
        <v>632</v>
      </c>
      <c r="E50" s="1">
        <v>100</v>
      </c>
      <c r="F50" t="s">
        <v>483</v>
      </c>
      <c r="G50" t="s">
        <v>415</v>
      </c>
      <c r="H50" t="s">
        <v>385</v>
      </c>
      <c r="I50" t="s">
        <v>439</v>
      </c>
      <c r="J50" t="s">
        <v>387</v>
      </c>
    </row>
    <row r="51" spans="1:10">
      <c r="A51" t="s">
        <v>1902</v>
      </c>
      <c r="B51" t="s">
        <v>1903</v>
      </c>
      <c r="C51" t="s">
        <v>1904</v>
      </c>
      <c r="D51" t="s">
        <v>637</v>
      </c>
      <c r="E51" s="1">
        <v>19120</v>
      </c>
      <c r="F51" t="s">
        <v>839</v>
      </c>
      <c r="G51" t="s">
        <v>415</v>
      </c>
      <c r="H51" t="s">
        <v>459</v>
      </c>
      <c r="I51" t="s">
        <v>408</v>
      </c>
      <c r="J51" t="s">
        <v>387</v>
      </c>
    </row>
    <row r="52" spans="1:10">
      <c r="A52" t="s">
        <v>1612</v>
      </c>
      <c r="B52" t="s">
        <v>1613</v>
      </c>
      <c r="C52" t="s">
        <v>1614</v>
      </c>
      <c r="D52" t="s">
        <v>1615</v>
      </c>
      <c r="E52" s="1">
        <v>16104</v>
      </c>
      <c r="F52" t="s">
        <v>839</v>
      </c>
      <c r="G52" t="s">
        <v>415</v>
      </c>
      <c r="H52" t="s">
        <v>459</v>
      </c>
      <c r="I52" t="s">
        <v>460</v>
      </c>
      <c r="J52" t="s">
        <v>387</v>
      </c>
    </row>
    <row r="53" spans="1:10">
      <c r="A53" t="s">
        <v>1822</v>
      </c>
      <c r="B53" t="s">
        <v>1823</v>
      </c>
      <c r="C53" t="s">
        <v>1824</v>
      </c>
      <c r="D53" t="s">
        <v>1648</v>
      </c>
      <c r="E53" s="1">
        <v>860</v>
      </c>
      <c r="F53" t="s">
        <v>406</v>
      </c>
      <c r="G53" t="s">
        <v>415</v>
      </c>
      <c r="H53" t="s">
        <v>459</v>
      </c>
      <c r="I53" t="s">
        <v>460</v>
      </c>
      <c r="J53" t="s">
        <v>387</v>
      </c>
    </row>
    <row r="54" spans="1:10">
      <c r="A54" t="s">
        <v>629</v>
      </c>
      <c r="B54" t="s">
        <v>630</v>
      </c>
      <c r="C54" t="s">
        <v>631</v>
      </c>
      <c r="D54" t="s">
        <v>632</v>
      </c>
      <c r="E54" s="1">
        <v>503</v>
      </c>
      <c r="F54" t="s">
        <v>437</v>
      </c>
      <c r="G54" t="s">
        <v>438</v>
      </c>
      <c r="H54" t="s">
        <v>499</v>
      </c>
      <c r="I54" t="s">
        <v>633</v>
      </c>
      <c r="J54" t="s">
        <v>387</v>
      </c>
    </row>
    <row r="55" spans="1:10">
      <c r="A55" t="s">
        <v>1670</v>
      </c>
      <c r="B55" t="s">
        <v>1235</v>
      </c>
      <c r="C55" t="s">
        <v>1671</v>
      </c>
      <c r="D55" t="s">
        <v>464</v>
      </c>
      <c r="E55" s="1">
        <v>700</v>
      </c>
      <c r="F55" t="s">
        <v>483</v>
      </c>
      <c r="G55" t="s">
        <v>415</v>
      </c>
      <c r="H55" t="s">
        <v>459</v>
      </c>
      <c r="I55" t="s">
        <v>460</v>
      </c>
      <c r="J55" t="s">
        <v>387</v>
      </c>
    </row>
    <row r="56" spans="1:10">
      <c r="A56" t="s">
        <v>507</v>
      </c>
      <c r="B56" t="s">
        <v>508</v>
      </c>
      <c r="C56" t="s">
        <v>509</v>
      </c>
      <c r="D56" t="s">
        <v>510</v>
      </c>
      <c r="E56" s="1">
        <v>386</v>
      </c>
      <c r="F56" t="s">
        <v>465</v>
      </c>
      <c r="G56" t="s">
        <v>438</v>
      </c>
      <c r="H56" t="s">
        <v>385</v>
      </c>
      <c r="I56" t="s">
        <v>439</v>
      </c>
      <c r="J56" t="s">
        <v>387</v>
      </c>
    </row>
    <row r="57" spans="1:10">
      <c r="A57" t="s">
        <v>511</v>
      </c>
      <c r="B57" t="s">
        <v>508</v>
      </c>
      <c r="C57" t="s">
        <v>509</v>
      </c>
      <c r="D57" t="s">
        <v>512</v>
      </c>
      <c r="E57" s="1">
        <v>386</v>
      </c>
      <c r="F57" t="s">
        <v>465</v>
      </c>
      <c r="G57" t="s">
        <v>438</v>
      </c>
      <c r="H57" t="s">
        <v>385</v>
      </c>
      <c r="I57" t="s">
        <v>439</v>
      </c>
      <c r="J57" t="s">
        <v>387</v>
      </c>
    </row>
    <row r="58" spans="1:10">
      <c r="A58" t="s">
        <v>513</v>
      </c>
      <c r="B58" t="s">
        <v>508</v>
      </c>
      <c r="C58" t="s">
        <v>509</v>
      </c>
      <c r="D58" t="s">
        <v>514</v>
      </c>
      <c r="E58" s="1">
        <v>386</v>
      </c>
      <c r="F58" t="s">
        <v>465</v>
      </c>
      <c r="G58" t="s">
        <v>438</v>
      </c>
      <c r="H58" t="s">
        <v>385</v>
      </c>
      <c r="I58" t="s">
        <v>439</v>
      </c>
      <c r="J58" t="s">
        <v>387</v>
      </c>
    </row>
    <row r="59" spans="1:10">
      <c r="A59" t="s">
        <v>515</v>
      </c>
      <c r="B59" t="s">
        <v>508</v>
      </c>
      <c r="C59" t="s">
        <v>509</v>
      </c>
      <c r="D59" t="s">
        <v>516</v>
      </c>
      <c r="E59" s="1">
        <v>386</v>
      </c>
      <c r="F59" t="s">
        <v>465</v>
      </c>
      <c r="G59" t="s">
        <v>438</v>
      </c>
      <c r="H59" t="s">
        <v>385</v>
      </c>
      <c r="I59" t="s">
        <v>439</v>
      </c>
      <c r="J59" t="s">
        <v>387</v>
      </c>
    </row>
    <row r="60" spans="1:10">
      <c r="A60" t="s">
        <v>517</v>
      </c>
      <c r="B60" t="s">
        <v>508</v>
      </c>
      <c r="C60" t="s">
        <v>509</v>
      </c>
      <c r="D60" t="s">
        <v>518</v>
      </c>
      <c r="E60" s="1">
        <v>386</v>
      </c>
      <c r="F60" t="s">
        <v>465</v>
      </c>
      <c r="G60" t="s">
        <v>438</v>
      </c>
      <c r="H60" t="s">
        <v>385</v>
      </c>
      <c r="I60" t="s">
        <v>439</v>
      </c>
      <c r="J60" t="s">
        <v>387</v>
      </c>
    </row>
    <row r="61" spans="1:10">
      <c r="A61" t="s">
        <v>519</v>
      </c>
      <c r="B61" t="s">
        <v>520</v>
      </c>
      <c r="C61" t="s">
        <v>509</v>
      </c>
      <c r="D61" t="s">
        <v>521</v>
      </c>
      <c r="E61" s="1">
        <v>386</v>
      </c>
      <c r="F61" t="s">
        <v>465</v>
      </c>
      <c r="G61" t="s">
        <v>438</v>
      </c>
      <c r="H61" t="s">
        <v>385</v>
      </c>
      <c r="I61" t="s">
        <v>439</v>
      </c>
      <c r="J61" t="s">
        <v>387</v>
      </c>
    </row>
    <row r="62" spans="1:10">
      <c r="A62" t="s">
        <v>522</v>
      </c>
      <c r="B62" t="s">
        <v>523</v>
      </c>
      <c r="C62" t="s">
        <v>509</v>
      </c>
      <c r="D62" t="s">
        <v>524</v>
      </c>
      <c r="E62" s="1">
        <v>386</v>
      </c>
      <c r="F62" t="s">
        <v>465</v>
      </c>
      <c r="G62" t="s">
        <v>438</v>
      </c>
      <c r="H62" t="s">
        <v>385</v>
      </c>
      <c r="I62" t="s">
        <v>439</v>
      </c>
      <c r="J62" t="s">
        <v>387</v>
      </c>
    </row>
    <row r="63" spans="1:10">
      <c r="A63" t="s">
        <v>528</v>
      </c>
      <c r="B63" t="s">
        <v>508</v>
      </c>
      <c r="C63" t="s">
        <v>509</v>
      </c>
      <c r="D63" t="s">
        <v>529</v>
      </c>
      <c r="E63" s="1">
        <v>386</v>
      </c>
      <c r="F63" t="s">
        <v>465</v>
      </c>
      <c r="G63" t="s">
        <v>438</v>
      </c>
      <c r="H63" t="s">
        <v>385</v>
      </c>
      <c r="I63" t="s">
        <v>439</v>
      </c>
      <c r="J63" t="s">
        <v>387</v>
      </c>
    </row>
    <row r="64" spans="1:10">
      <c r="A64" t="s">
        <v>592</v>
      </c>
      <c r="B64" t="s">
        <v>593</v>
      </c>
      <c r="C64" t="s">
        <v>509</v>
      </c>
      <c r="D64" t="s">
        <v>594</v>
      </c>
      <c r="E64" s="1">
        <v>2046</v>
      </c>
      <c r="F64" t="s">
        <v>465</v>
      </c>
      <c r="G64" t="s">
        <v>438</v>
      </c>
      <c r="H64" t="s">
        <v>385</v>
      </c>
      <c r="I64" t="s">
        <v>439</v>
      </c>
      <c r="J64" t="s">
        <v>387</v>
      </c>
    </row>
    <row r="65" spans="1:10">
      <c r="A65" t="s">
        <v>704</v>
      </c>
      <c r="B65" t="s">
        <v>705</v>
      </c>
      <c r="C65" t="s">
        <v>509</v>
      </c>
      <c r="D65" t="s">
        <v>706</v>
      </c>
      <c r="E65" s="1">
        <v>2046</v>
      </c>
      <c r="F65" t="s">
        <v>465</v>
      </c>
      <c r="G65" t="s">
        <v>438</v>
      </c>
      <c r="H65" t="s">
        <v>385</v>
      </c>
      <c r="I65" t="s">
        <v>439</v>
      </c>
      <c r="J65" t="s">
        <v>387</v>
      </c>
    </row>
    <row r="66" spans="1:10">
      <c r="A66" t="s">
        <v>321</v>
      </c>
      <c r="B66" t="s">
        <v>508</v>
      </c>
      <c r="C66" t="s">
        <v>509</v>
      </c>
      <c r="D66" t="s">
        <v>978</v>
      </c>
      <c r="E66" s="1">
        <v>2046</v>
      </c>
      <c r="F66" t="s">
        <v>465</v>
      </c>
      <c r="G66" t="s">
        <v>438</v>
      </c>
      <c r="H66" t="s">
        <v>385</v>
      </c>
      <c r="I66" t="s">
        <v>213</v>
      </c>
      <c r="J66" t="s">
        <v>387</v>
      </c>
    </row>
    <row r="67" spans="1:10">
      <c r="A67" t="s">
        <v>1653</v>
      </c>
      <c r="B67" t="s">
        <v>1654</v>
      </c>
      <c r="C67" t="s">
        <v>1655</v>
      </c>
      <c r="D67" t="s">
        <v>1656</v>
      </c>
      <c r="E67" s="1">
        <v>5003</v>
      </c>
      <c r="F67" t="s">
        <v>465</v>
      </c>
      <c r="G67" t="s">
        <v>438</v>
      </c>
      <c r="H67" t="s">
        <v>385</v>
      </c>
      <c r="I67" t="s">
        <v>439</v>
      </c>
      <c r="J67" t="s">
        <v>387</v>
      </c>
    </row>
    <row r="68" spans="1:10">
      <c r="A68" t="s">
        <v>454</v>
      </c>
      <c r="B68" t="s">
        <v>455</v>
      </c>
      <c r="C68" t="s">
        <v>456</v>
      </c>
      <c r="D68" t="s">
        <v>457</v>
      </c>
      <c r="E68" s="1">
        <v>100</v>
      </c>
      <c r="F68" t="s">
        <v>458</v>
      </c>
      <c r="G68" t="s">
        <v>415</v>
      </c>
      <c r="H68" t="s">
        <v>459</v>
      </c>
      <c r="I68" t="s">
        <v>460</v>
      </c>
      <c r="J68" t="s">
        <v>387</v>
      </c>
    </row>
    <row r="69" spans="1:10">
      <c r="A69" t="s">
        <v>638</v>
      </c>
      <c r="B69" t="s">
        <v>639</v>
      </c>
      <c r="C69" t="s">
        <v>456</v>
      </c>
      <c r="D69" t="s">
        <v>640</v>
      </c>
      <c r="E69" s="1">
        <v>240</v>
      </c>
      <c r="F69" t="s">
        <v>458</v>
      </c>
      <c r="G69" t="s">
        <v>415</v>
      </c>
      <c r="H69" t="s">
        <v>459</v>
      </c>
      <c r="I69" t="s">
        <v>460</v>
      </c>
      <c r="J69" t="s">
        <v>387</v>
      </c>
    </row>
    <row r="70" spans="1:10">
      <c r="A70" t="s">
        <v>641</v>
      </c>
      <c r="B70" t="s">
        <v>642</v>
      </c>
      <c r="C70" t="s">
        <v>456</v>
      </c>
      <c r="D70" t="s">
        <v>643</v>
      </c>
      <c r="E70" s="1">
        <v>180</v>
      </c>
      <c r="F70" t="s">
        <v>458</v>
      </c>
      <c r="G70" t="s">
        <v>415</v>
      </c>
      <c r="H70" t="s">
        <v>459</v>
      </c>
      <c r="I70" t="s">
        <v>460</v>
      </c>
      <c r="J70" t="s">
        <v>387</v>
      </c>
    </row>
    <row r="71" spans="1:10">
      <c r="A71" t="s">
        <v>644</v>
      </c>
      <c r="B71" t="s">
        <v>645</v>
      </c>
      <c r="C71" t="s">
        <v>456</v>
      </c>
      <c r="D71" t="s">
        <v>646</v>
      </c>
      <c r="E71" s="1">
        <v>180</v>
      </c>
      <c r="F71" t="s">
        <v>458</v>
      </c>
      <c r="G71" t="s">
        <v>415</v>
      </c>
      <c r="H71" t="s">
        <v>459</v>
      </c>
      <c r="I71" t="s">
        <v>460</v>
      </c>
      <c r="J71" t="s">
        <v>387</v>
      </c>
    </row>
    <row r="72" spans="1:10">
      <c r="A72" t="s">
        <v>650</v>
      </c>
      <c r="B72" t="s">
        <v>651</v>
      </c>
      <c r="C72" t="s">
        <v>456</v>
      </c>
      <c r="D72" t="s">
        <v>652</v>
      </c>
      <c r="E72" s="1">
        <v>100</v>
      </c>
      <c r="F72" t="s">
        <v>458</v>
      </c>
      <c r="G72" t="s">
        <v>415</v>
      </c>
      <c r="H72" t="s">
        <v>459</v>
      </c>
      <c r="I72" t="s">
        <v>460</v>
      </c>
      <c r="J72" t="s">
        <v>387</v>
      </c>
    </row>
    <row r="73" spans="1:10">
      <c r="A73" t="s">
        <v>653</v>
      </c>
      <c r="B73" t="s">
        <v>654</v>
      </c>
      <c r="C73" t="s">
        <v>456</v>
      </c>
      <c r="D73" t="s">
        <v>655</v>
      </c>
      <c r="E73" s="1">
        <v>180</v>
      </c>
      <c r="F73" t="s">
        <v>458</v>
      </c>
      <c r="G73" t="s">
        <v>415</v>
      </c>
      <c r="H73" t="s">
        <v>459</v>
      </c>
      <c r="I73" t="s">
        <v>460</v>
      </c>
      <c r="J73" t="s">
        <v>387</v>
      </c>
    </row>
    <row r="74" spans="1:10">
      <c r="A74" t="s">
        <v>656</v>
      </c>
      <c r="B74" t="s">
        <v>657</v>
      </c>
      <c r="C74" t="s">
        <v>456</v>
      </c>
      <c r="D74" t="s">
        <v>658</v>
      </c>
      <c r="E74" s="1">
        <v>100</v>
      </c>
      <c r="F74" t="s">
        <v>458</v>
      </c>
      <c r="G74" t="s">
        <v>415</v>
      </c>
      <c r="H74" t="s">
        <v>459</v>
      </c>
      <c r="I74" t="s">
        <v>460</v>
      </c>
      <c r="J74" t="s">
        <v>387</v>
      </c>
    </row>
    <row r="75" spans="1:10">
      <c r="A75" t="s">
        <v>817</v>
      </c>
      <c r="B75" t="s">
        <v>818</v>
      </c>
      <c r="C75" t="s">
        <v>456</v>
      </c>
      <c r="D75" t="s">
        <v>819</v>
      </c>
      <c r="E75" s="1">
        <v>240</v>
      </c>
      <c r="F75" t="s">
        <v>458</v>
      </c>
      <c r="G75" t="s">
        <v>415</v>
      </c>
      <c r="H75" t="s">
        <v>459</v>
      </c>
      <c r="I75" t="s">
        <v>460</v>
      </c>
      <c r="J75" t="s">
        <v>387</v>
      </c>
    </row>
    <row r="76" spans="1:10">
      <c r="A76" t="s">
        <v>820</v>
      </c>
      <c r="B76" t="s">
        <v>821</v>
      </c>
      <c r="C76" t="s">
        <v>456</v>
      </c>
      <c r="D76" t="s">
        <v>539</v>
      </c>
      <c r="E76" s="1">
        <v>180</v>
      </c>
      <c r="F76" t="s">
        <v>458</v>
      </c>
      <c r="G76" t="s">
        <v>415</v>
      </c>
      <c r="H76" t="s">
        <v>459</v>
      </c>
      <c r="I76" t="s">
        <v>460</v>
      </c>
      <c r="J76" t="s">
        <v>387</v>
      </c>
    </row>
    <row r="77" spans="1:10">
      <c r="A77" t="s">
        <v>981</v>
      </c>
      <c r="B77" t="s">
        <v>982</v>
      </c>
      <c r="C77" t="s">
        <v>456</v>
      </c>
      <c r="D77" t="s">
        <v>688</v>
      </c>
      <c r="E77" s="1">
        <v>240</v>
      </c>
      <c r="F77" t="s">
        <v>458</v>
      </c>
      <c r="G77" t="s">
        <v>415</v>
      </c>
      <c r="H77" t="s">
        <v>459</v>
      </c>
      <c r="I77" t="s">
        <v>460</v>
      </c>
      <c r="J77" t="s">
        <v>387</v>
      </c>
    </row>
    <row r="78" spans="1:10">
      <c r="A78" t="s">
        <v>1642</v>
      </c>
      <c r="B78" t="s">
        <v>1643</v>
      </c>
      <c r="C78" t="s">
        <v>456</v>
      </c>
      <c r="D78" t="s">
        <v>931</v>
      </c>
      <c r="E78" s="1">
        <v>1280</v>
      </c>
      <c r="F78" t="s">
        <v>458</v>
      </c>
      <c r="G78" t="s">
        <v>415</v>
      </c>
      <c r="H78" t="s">
        <v>459</v>
      </c>
      <c r="I78" t="s">
        <v>460</v>
      </c>
      <c r="J78" t="s">
        <v>387</v>
      </c>
    </row>
    <row r="79" spans="1:10">
      <c r="A79" t="s">
        <v>1644</v>
      </c>
      <c r="B79" t="s">
        <v>1645</v>
      </c>
      <c r="C79" t="s">
        <v>456</v>
      </c>
      <c r="D79" t="s">
        <v>1474</v>
      </c>
      <c r="E79" s="1">
        <v>1280</v>
      </c>
      <c r="F79" t="s">
        <v>458</v>
      </c>
      <c r="G79" t="s">
        <v>415</v>
      </c>
      <c r="H79" t="s">
        <v>459</v>
      </c>
      <c r="I79" t="s">
        <v>460</v>
      </c>
      <c r="J79" t="s">
        <v>387</v>
      </c>
    </row>
    <row r="80" spans="1:10">
      <c r="A80" t="s">
        <v>318</v>
      </c>
      <c r="B80" t="s">
        <v>319</v>
      </c>
      <c r="C80" t="s">
        <v>456</v>
      </c>
      <c r="D80" t="s">
        <v>320</v>
      </c>
      <c r="E80" s="1">
        <v>100</v>
      </c>
      <c r="F80" t="s">
        <v>458</v>
      </c>
      <c r="G80" t="s">
        <v>415</v>
      </c>
      <c r="H80" t="s">
        <v>385</v>
      </c>
      <c r="I80" t="s">
        <v>213</v>
      </c>
      <c r="J80" t="s">
        <v>387</v>
      </c>
    </row>
    <row r="81" spans="1:10">
      <c r="A81" t="s">
        <v>347</v>
      </c>
      <c r="B81" t="s">
        <v>348</v>
      </c>
      <c r="C81" t="s">
        <v>456</v>
      </c>
      <c r="D81" t="s">
        <v>349</v>
      </c>
      <c r="E81" s="1">
        <v>100</v>
      </c>
      <c r="F81" t="s">
        <v>458</v>
      </c>
      <c r="G81" t="s">
        <v>415</v>
      </c>
      <c r="H81" t="s">
        <v>385</v>
      </c>
      <c r="I81" t="s">
        <v>213</v>
      </c>
      <c r="J81" t="s">
        <v>387</v>
      </c>
    </row>
    <row r="82" spans="1:10">
      <c r="A82" t="s">
        <v>1506</v>
      </c>
      <c r="B82" t="s">
        <v>1507</v>
      </c>
      <c r="C82" t="s">
        <v>1508</v>
      </c>
      <c r="D82" t="s">
        <v>1505</v>
      </c>
      <c r="E82" s="1">
        <v>70</v>
      </c>
      <c r="F82" t="s">
        <v>437</v>
      </c>
      <c r="G82" t="s">
        <v>438</v>
      </c>
      <c r="H82" t="s">
        <v>499</v>
      </c>
      <c r="I82" t="s">
        <v>439</v>
      </c>
      <c r="J82" t="s">
        <v>387</v>
      </c>
    </row>
    <row r="83" spans="1:10">
      <c r="A83" t="s">
        <v>1846</v>
      </c>
      <c r="B83" t="s">
        <v>1847</v>
      </c>
      <c r="C83" t="s">
        <v>1508</v>
      </c>
      <c r="D83" t="s">
        <v>811</v>
      </c>
      <c r="E83" s="1">
        <v>70</v>
      </c>
      <c r="F83" t="s">
        <v>437</v>
      </c>
      <c r="G83" t="s">
        <v>438</v>
      </c>
      <c r="H83" t="s">
        <v>499</v>
      </c>
      <c r="I83" t="s">
        <v>439</v>
      </c>
      <c r="J83" t="s">
        <v>387</v>
      </c>
    </row>
    <row r="84" spans="1:10">
      <c r="A84" t="s">
        <v>2295</v>
      </c>
      <c r="B84" t="s">
        <v>2296</v>
      </c>
      <c r="C84" t="s">
        <v>2297</v>
      </c>
      <c r="D84" t="s">
        <v>931</v>
      </c>
      <c r="E84" s="1">
        <v>3716</v>
      </c>
      <c r="F84" t="s">
        <v>465</v>
      </c>
      <c r="G84" t="s">
        <v>438</v>
      </c>
      <c r="H84" t="s">
        <v>459</v>
      </c>
      <c r="I84" t="s">
        <v>460</v>
      </c>
      <c r="J84" t="s">
        <v>387</v>
      </c>
    </row>
    <row r="85" spans="1:10">
      <c r="A85" t="s">
        <v>450</v>
      </c>
      <c r="B85" t="s">
        <v>451</v>
      </c>
      <c r="C85" t="s">
        <v>452</v>
      </c>
      <c r="D85" t="s">
        <v>453</v>
      </c>
      <c r="E85" s="1">
        <v>125</v>
      </c>
      <c r="F85" t="s">
        <v>406</v>
      </c>
      <c r="G85" t="s">
        <v>407</v>
      </c>
      <c r="H85" t="s">
        <v>385</v>
      </c>
      <c r="I85" t="s">
        <v>443</v>
      </c>
      <c r="J85" t="s">
        <v>387</v>
      </c>
    </row>
    <row r="86" spans="1:10">
      <c r="A86" t="s">
        <v>500</v>
      </c>
      <c r="B86" t="s">
        <v>501</v>
      </c>
      <c r="C86" t="s">
        <v>452</v>
      </c>
      <c r="D86" t="s">
        <v>502</v>
      </c>
      <c r="E86" s="1">
        <v>125</v>
      </c>
      <c r="F86" t="s">
        <v>406</v>
      </c>
      <c r="G86" t="s">
        <v>407</v>
      </c>
      <c r="H86" t="s">
        <v>459</v>
      </c>
      <c r="I86" t="s">
        <v>460</v>
      </c>
      <c r="J86" t="s">
        <v>387</v>
      </c>
    </row>
    <row r="87" spans="1:10">
      <c r="A87" t="s">
        <v>741</v>
      </c>
      <c r="B87" t="s">
        <v>742</v>
      </c>
      <c r="C87" t="s">
        <v>452</v>
      </c>
      <c r="D87" t="s">
        <v>743</v>
      </c>
      <c r="E87" s="1">
        <v>125</v>
      </c>
      <c r="F87" t="s">
        <v>406</v>
      </c>
      <c r="G87" t="s">
        <v>407</v>
      </c>
      <c r="H87" t="s">
        <v>449</v>
      </c>
      <c r="I87" t="s">
        <v>439</v>
      </c>
      <c r="J87" t="s">
        <v>387</v>
      </c>
    </row>
    <row r="88" spans="1:10">
      <c r="A88" t="s">
        <v>744</v>
      </c>
      <c r="B88" t="s">
        <v>745</v>
      </c>
      <c r="C88" t="s">
        <v>452</v>
      </c>
      <c r="D88" t="s">
        <v>746</v>
      </c>
      <c r="E88" s="1">
        <v>125</v>
      </c>
      <c r="F88" t="s">
        <v>406</v>
      </c>
      <c r="G88" t="s">
        <v>407</v>
      </c>
      <c r="H88" t="s">
        <v>449</v>
      </c>
      <c r="I88" t="s">
        <v>439</v>
      </c>
      <c r="J88" t="s">
        <v>387</v>
      </c>
    </row>
    <row r="89" spans="1:10">
      <c r="A89" t="s">
        <v>747</v>
      </c>
      <c r="B89" t="s">
        <v>748</v>
      </c>
      <c r="C89" t="s">
        <v>452</v>
      </c>
      <c r="D89" t="s">
        <v>749</v>
      </c>
      <c r="E89" s="1">
        <v>125</v>
      </c>
      <c r="F89" t="s">
        <v>406</v>
      </c>
      <c r="G89" t="s">
        <v>407</v>
      </c>
      <c r="H89" t="s">
        <v>459</v>
      </c>
      <c r="I89" t="s">
        <v>460</v>
      </c>
      <c r="J89" t="s">
        <v>387</v>
      </c>
    </row>
    <row r="90" spans="1:10">
      <c r="A90" t="s">
        <v>750</v>
      </c>
      <c r="B90" t="s">
        <v>748</v>
      </c>
      <c r="C90" t="s">
        <v>452</v>
      </c>
      <c r="D90" t="s">
        <v>751</v>
      </c>
      <c r="E90" s="1">
        <v>125</v>
      </c>
      <c r="F90" t="s">
        <v>406</v>
      </c>
      <c r="G90" t="s">
        <v>407</v>
      </c>
      <c r="H90" t="s">
        <v>459</v>
      </c>
      <c r="I90" t="s">
        <v>460</v>
      </c>
      <c r="J90" t="s">
        <v>387</v>
      </c>
    </row>
    <row r="91" spans="1:10">
      <c r="A91" t="s">
        <v>752</v>
      </c>
      <c r="B91" t="s">
        <v>748</v>
      </c>
      <c r="C91" t="s">
        <v>452</v>
      </c>
      <c r="D91" t="s">
        <v>753</v>
      </c>
      <c r="E91" s="1">
        <v>125</v>
      </c>
      <c r="F91" t="s">
        <v>406</v>
      </c>
      <c r="G91" t="s">
        <v>407</v>
      </c>
      <c r="H91" t="s">
        <v>459</v>
      </c>
      <c r="I91" t="s">
        <v>460</v>
      </c>
      <c r="J91" t="s">
        <v>387</v>
      </c>
    </row>
    <row r="92" spans="1:10">
      <c r="A92" t="s">
        <v>754</v>
      </c>
      <c r="B92" t="s">
        <v>748</v>
      </c>
      <c r="C92" t="s">
        <v>452</v>
      </c>
      <c r="D92" t="s">
        <v>755</v>
      </c>
      <c r="E92" s="1">
        <v>125</v>
      </c>
      <c r="F92" t="s">
        <v>406</v>
      </c>
      <c r="G92" t="s">
        <v>407</v>
      </c>
      <c r="H92" t="s">
        <v>459</v>
      </c>
      <c r="I92" t="s">
        <v>460</v>
      </c>
      <c r="J92" t="s">
        <v>387</v>
      </c>
    </row>
    <row r="93" spans="1:10">
      <c r="A93" t="s">
        <v>756</v>
      </c>
      <c r="B93" t="s">
        <v>748</v>
      </c>
      <c r="C93" t="s">
        <v>452</v>
      </c>
      <c r="D93" t="s">
        <v>757</v>
      </c>
      <c r="E93" s="1">
        <v>125</v>
      </c>
      <c r="F93" t="s">
        <v>406</v>
      </c>
      <c r="G93" t="s">
        <v>407</v>
      </c>
      <c r="H93" t="s">
        <v>459</v>
      </c>
      <c r="I93" t="s">
        <v>460</v>
      </c>
      <c r="J93" t="s">
        <v>387</v>
      </c>
    </row>
    <row r="94" spans="1:10">
      <c r="A94" t="s">
        <v>758</v>
      </c>
      <c r="B94" t="s">
        <v>748</v>
      </c>
      <c r="C94" t="s">
        <v>452</v>
      </c>
      <c r="D94" t="s">
        <v>759</v>
      </c>
      <c r="E94" s="1">
        <v>125</v>
      </c>
      <c r="F94" t="s">
        <v>406</v>
      </c>
      <c r="G94" t="s">
        <v>407</v>
      </c>
      <c r="H94" t="s">
        <v>459</v>
      </c>
      <c r="I94" t="s">
        <v>460</v>
      </c>
      <c r="J94" t="s">
        <v>387</v>
      </c>
    </row>
    <row r="95" spans="1:10">
      <c r="A95" t="s">
        <v>760</v>
      </c>
      <c r="B95" t="s">
        <v>748</v>
      </c>
      <c r="C95" t="s">
        <v>452</v>
      </c>
      <c r="D95" t="s">
        <v>761</v>
      </c>
      <c r="E95" s="1">
        <v>125</v>
      </c>
      <c r="F95" t="s">
        <v>406</v>
      </c>
      <c r="G95" t="s">
        <v>407</v>
      </c>
      <c r="H95" t="s">
        <v>459</v>
      </c>
      <c r="I95" t="s">
        <v>460</v>
      </c>
      <c r="J95" t="s">
        <v>387</v>
      </c>
    </row>
    <row r="96" spans="1:10">
      <c r="A96" t="s">
        <v>762</v>
      </c>
      <c r="B96" t="s">
        <v>748</v>
      </c>
      <c r="C96" t="s">
        <v>452</v>
      </c>
      <c r="D96" t="s">
        <v>763</v>
      </c>
      <c r="E96" s="1">
        <v>125</v>
      </c>
      <c r="F96" t="s">
        <v>406</v>
      </c>
      <c r="G96" t="s">
        <v>407</v>
      </c>
      <c r="H96" t="s">
        <v>459</v>
      </c>
      <c r="I96" t="s">
        <v>460</v>
      </c>
      <c r="J96" t="s">
        <v>387</v>
      </c>
    </row>
    <row r="97" spans="1:10">
      <c r="A97" t="s">
        <v>767</v>
      </c>
      <c r="B97" t="s">
        <v>768</v>
      </c>
      <c r="C97" t="s">
        <v>452</v>
      </c>
      <c r="D97" t="s">
        <v>769</v>
      </c>
      <c r="E97" s="1">
        <v>1300</v>
      </c>
      <c r="F97" t="s">
        <v>406</v>
      </c>
      <c r="G97" t="s">
        <v>407</v>
      </c>
      <c r="H97" t="s">
        <v>385</v>
      </c>
      <c r="I97" t="s">
        <v>439</v>
      </c>
      <c r="J97" t="s">
        <v>387</v>
      </c>
    </row>
    <row r="98" spans="1:10">
      <c r="A98" t="s">
        <v>770</v>
      </c>
      <c r="B98" t="s">
        <v>771</v>
      </c>
      <c r="C98" t="s">
        <v>452</v>
      </c>
      <c r="D98" t="s">
        <v>772</v>
      </c>
      <c r="E98" s="1">
        <v>1300</v>
      </c>
      <c r="F98" t="s">
        <v>406</v>
      </c>
      <c r="G98" t="s">
        <v>407</v>
      </c>
      <c r="H98" t="s">
        <v>385</v>
      </c>
      <c r="I98" t="s">
        <v>439</v>
      </c>
      <c r="J98" t="s">
        <v>387</v>
      </c>
    </row>
    <row r="99" spans="1:10">
      <c r="A99" t="s">
        <v>773</v>
      </c>
      <c r="B99" t="s">
        <v>774</v>
      </c>
      <c r="C99" t="s">
        <v>452</v>
      </c>
      <c r="D99" t="s">
        <v>775</v>
      </c>
      <c r="E99" s="1">
        <v>1300</v>
      </c>
      <c r="F99" t="s">
        <v>406</v>
      </c>
      <c r="G99" t="s">
        <v>407</v>
      </c>
      <c r="H99" t="s">
        <v>385</v>
      </c>
      <c r="I99" t="s">
        <v>439</v>
      </c>
      <c r="J99" t="s">
        <v>387</v>
      </c>
    </row>
    <row r="100" spans="1:10">
      <c r="A100" t="s">
        <v>776</v>
      </c>
      <c r="B100" t="s">
        <v>777</v>
      </c>
      <c r="C100" t="s">
        <v>452</v>
      </c>
      <c r="D100" t="s">
        <v>778</v>
      </c>
      <c r="E100" s="1">
        <v>1300</v>
      </c>
      <c r="F100" t="s">
        <v>406</v>
      </c>
      <c r="G100" t="s">
        <v>407</v>
      </c>
      <c r="H100" t="s">
        <v>385</v>
      </c>
      <c r="I100" t="s">
        <v>439</v>
      </c>
      <c r="J100" t="s">
        <v>387</v>
      </c>
    </row>
    <row r="101" spans="1:10">
      <c r="A101" t="s">
        <v>779</v>
      </c>
      <c r="B101" t="s">
        <v>780</v>
      </c>
      <c r="C101" t="s">
        <v>452</v>
      </c>
      <c r="D101" t="s">
        <v>688</v>
      </c>
      <c r="E101" s="1">
        <v>1300</v>
      </c>
      <c r="F101" t="s">
        <v>406</v>
      </c>
      <c r="G101" t="s">
        <v>407</v>
      </c>
      <c r="H101" t="s">
        <v>385</v>
      </c>
      <c r="I101" t="s">
        <v>439</v>
      </c>
      <c r="J101" t="s">
        <v>387</v>
      </c>
    </row>
    <row r="102" spans="1:10">
      <c r="A102" t="s">
        <v>803</v>
      </c>
      <c r="B102" t="s">
        <v>804</v>
      </c>
      <c r="C102" t="s">
        <v>452</v>
      </c>
      <c r="D102" t="s">
        <v>805</v>
      </c>
      <c r="E102" s="1">
        <v>125</v>
      </c>
      <c r="F102" t="s">
        <v>406</v>
      </c>
      <c r="G102" t="s">
        <v>407</v>
      </c>
      <c r="H102" t="s">
        <v>385</v>
      </c>
      <c r="I102" t="s">
        <v>439</v>
      </c>
      <c r="J102" t="s">
        <v>387</v>
      </c>
    </row>
    <row r="103" spans="1:10">
      <c r="A103" t="s">
        <v>809</v>
      </c>
      <c r="B103" t="s">
        <v>810</v>
      </c>
      <c r="C103" t="s">
        <v>452</v>
      </c>
      <c r="D103" t="s">
        <v>811</v>
      </c>
      <c r="E103" s="1">
        <v>1300</v>
      </c>
      <c r="F103" t="s">
        <v>406</v>
      </c>
      <c r="G103" t="s">
        <v>407</v>
      </c>
      <c r="H103" t="s">
        <v>459</v>
      </c>
      <c r="I103" t="s">
        <v>812</v>
      </c>
      <c r="J103" t="s">
        <v>387</v>
      </c>
    </row>
    <row r="104" spans="1:10">
      <c r="A104" t="s">
        <v>843</v>
      </c>
      <c r="B104" t="s">
        <v>844</v>
      </c>
      <c r="C104" t="s">
        <v>452</v>
      </c>
      <c r="D104" t="s">
        <v>845</v>
      </c>
      <c r="E104" s="1">
        <v>125</v>
      </c>
      <c r="F104" t="s">
        <v>406</v>
      </c>
      <c r="G104" t="s">
        <v>407</v>
      </c>
      <c r="H104" t="s">
        <v>459</v>
      </c>
      <c r="I104" t="s">
        <v>460</v>
      </c>
      <c r="J104" t="s">
        <v>387</v>
      </c>
    </row>
    <row r="105" spans="1:10">
      <c r="A105" t="s">
        <v>877</v>
      </c>
      <c r="B105" t="s">
        <v>878</v>
      </c>
      <c r="C105" t="s">
        <v>452</v>
      </c>
      <c r="D105" t="s">
        <v>879</v>
      </c>
      <c r="E105" s="1">
        <v>1300</v>
      </c>
      <c r="F105" t="s">
        <v>406</v>
      </c>
      <c r="G105" t="s">
        <v>407</v>
      </c>
      <c r="H105" t="s">
        <v>385</v>
      </c>
      <c r="I105" t="s">
        <v>439</v>
      </c>
      <c r="J105" t="s">
        <v>387</v>
      </c>
    </row>
    <row r="106" spans="1:10">
      <c r="A106" t="s">
        <v>880</v>
      </c>
      <c r="B106" t="s">
        <v>881</v>
      </c>
      <c r="C106" t="s">
        <v>452</v>
      </c>
      <c r="D106" t="s">
        <v>882</v>
      </c>
      <c r="E106" s="1">
        <v>1300</v>
      </c>
      <c r="F106" t="s">
        <v>406</v>
      </c>
      <c r="G106" t="s">
        <v>407</v>
      </c>
      <c r="H106" t="s">
        <v>385</v>
      </c>
      <c r="I106" t="s">
        <v>439</v>
      </c>
      <c r="J106" t="s">
        <v>387</v>
      </c>
    </row>
    <row r="107" spans="1:10">
      <c r="A107" t="s">
        <v>883</v>
      </c>
      <c r="B107" t="s">
        <v>884</v>
      </c>
      <c r="C107" t="s">
        <v>452</v>
      </c>
      <c r="D107" t="s">
        <v>885</v>
      </c>
      <c r="E107" s="1">
        <v>1300</v>
      </c>
      <c r="F107" t="s">
        <v>406</v>
      </c>
      <c r="G107" t="s">
        <v>407</v>
      </c>
      <c r="H107" t="s">
        <v>385</v>
      </c>
      <c r="I107" t="s">
        <v>439</v>
      </c>
      <c r="J107" t="s">
        <v>387</v>
      </c>
    </row>
    <row r="108" spans="1:10">
      <c r="A108" t="s">
        <v>886</v>
      </c>
      <c r="B108" t="s">
        <v>887</v>
      </c>
      <c r="C108" t="s">
        <v>452</v>
      </c>
      <c r="D108" t="s">
        <v>888</v>
      </c>
      <c r="E108" s="1">
        <v>1300</v>
      </c>
      <c r="F108" t="s">
        <v>406</v>
      </c>
      <c r="G108" t="s">
        <v>407</v>
      </c>
      <c r="H108" t="s">
        <v>385</v>
      </c>
      <c r="I108" t="s">
        <v>439</v>
      </c>
      <c r="J108" t="s">
        <v>387</v>
      </c>
    </row>
    <row r="109" spans="1:10">
      <c r="A109" t="s">
        <v>889</v>
      </c>
      <c r="B109" t="s">
        <v>890</v>
      </c>
      <c r="C109" t="s">
        <v>452</v>
      </c>
      <c r="D109" t="s">
        <v>891</v>
      </c>
      <c r="E109" s="1">
        <v>1300</v>
      </c>
      <c r="F109" t="s">
        <v>406</v>
      </c>
      <c r="G109" t="s">
        <v>407</v>
      </c>
      <c r="H109" t="s">
        <v>385</v>
      </c>
      <c r="I109" t="s">
        <v>439</v>
      </c>
      <c r="J109" t="s">
        <v>387</v>
      </c>
    </row>
    <row r="110" spans="1:10">
      <c r="A110" t="s">
        <v>892</v>
      </c>
      <c r="B110" t="s">
        <v>893</v>
      </c>
      <c r="C110" t="s">
        <v>452</v>
      </c>
      <c r="D110" t="s">
        <v>894</v>
      </c>
      <c r="E110" s="1">
        <v>1300</v>
      </c>
      <c r="F110" t="s">
        <v>406</v>
      </c>
      <c r="G110" t="s">
        <v>407</v>
      </c>
      <c r="H110" t="s">
        <v>385</v>
      </c>
      <c r="I110" t="s">
        <v>439</v>
      </c>
      <c r="J110" t="s">
        <v>387</v>
      </c>
    </row>
    <row r="111" spans="1:10">
      <c r="A111" t="s">
        <v>1769</v>
      </c>
      <c r="B111" t="s">
        <v>1770</v>
      </c>
      <c r="C111" t="s">
        <v>452</v>
      </c>
      <c r="D111" t="s">
        <v>1771</v>
      </c>
      <c r="E111" s="1">
        <v>125</v>
      </c>
      <c r="F111" t="s">
        <v>406</v>
      </c>
      <c r="G111" t="s">
        <v>407</v>
      </c>
      <c r="H111" t="s">
        <v>449</v>
      </c>
      <c r="I111" t="s">
        <v>439</v>
      </c>
      <c r="J111" t="s">
        <v>387</v>
      </c>
    </row>
    <row r="112" spans="1:10">
      <c r="A112" t="s">
        <v>265</v>
      </c>
      <c r="B112" t="s">
        <v>266</v>
      </c>
      <c r="C112" t="s">
        <v>452</v>
      </c>
      <c r="D112" t="s">
        <v>267</v>
      </c>
      <c r="E112" s="1">
        <v>125</v>
      </c>
      <c r="F112" t="s">
        <v>406</v>
      </c>
      <c r="G112" t="s">
        <v>407</v>
      </c>
      <c r="H112" t="s">
        <v>385</v>
      </c>
      <c r="I112" t="s">
        <v>213</v>
      </c>
      <c r="J112" t="s">
        <v>387</v>
      </c>
    </row>
    <row r="113" spans="1:10">
      <c r="A113" t="s">
        <v>988</v>
      </c>
      <c r="B113" t="s">
        <v>989</v>
      </c>
      <c r="C113" t="s">
        <v>990</v>
      </c>
      <c r="D113" t="s">
        <v>991</v>
      </c>
      <c r="E113" s="1">
        <v>461</v>
      </c>
      <c r="F113" t="s">
        <v>396</v>
      </c>
      <c r="G113" t="s">
        <v>384</v>
      </c>
      <c r="H113" t="s">
        <v>385</v>
      </c>
      <c r="I113" t="s">
        <v>439</v>
      </c>
      <c r="J113" t="s">
        <v>387</v>
      </c>
    </row>
    <row r="114" spans="1:10">
      <c r="A114" t="s">
        <v>992</v>
      </c>
      <c r="B114" t="s">
        <v>993</v>
      </c>
      <c r="C114" t="s">
        <v>990</v>
      </c>
      <c r="D114" t="s">
        <v>994</v>
      </c>
      <c r="E114" s="1">
        <v>236</v>
      </c>
      <c r="F114" t="s">
        <v>396</v>
      </c>
      <c r="G114" t="s">
        <v>384</v>
      </c>
      <c r="H114" t="s">
        <v>449</v>
      </c>
      <c r="I114" t="s">
        <v>439</v>
      </c>
      <c r="J114" t="s">
        <v>387</v>
      </c>
    </row>
    <row r="115" spans="1:10">
      <c r="A115" t="s">
        <v>230</v>
      </c>
      <c r="B115" t="s">
        <v>231</v>
      </c>
      <c r="C115" t="s">
        <v>990</v>
      </c>
      <c r="D115" t="s">
        <v>957</v>
      </c>
      <c r="E115" s="1">
        <v>1876</v>
      </c>
      <c r="F115" t="s">
        <v>396</v>
      </c>
      <c r="G115" t="s">
        <v>384</v>
      </c>
      <c r="H115" t="s">
        <v>385</v>
      </c>
      <c r="I115" t="s">
        <v>213</v>
      </c>
      <c r="J115" t="s">
        <v>387</v>
      </c>
    </row>
    <row r="116" spans="1:10">
      <c r="A116" t="s">
        <v>1676</v>
      </c>
      <c r="B116" t="s">
        <v>977</v>
      </c>
      <c r="C116" t="s">
        <v>1677</v>
      </c>
      <c r="D116" t="s">
        <v>533</v>
      </c>
      <c r="E116" s="1">
        <v>200</v>
      </c>
      <c r="F116" t="s">
        <v>839</v>
      </c>
      <c r="G116" t="s">
        <v>415</v>
      </c>
      <c r="H116" t="s">
        <v>459</v>
      </c>
      <c r="I116" t="s">
        <v>460</v>
      </c>
      <c r="J116" t="s">
        <v>387</v>
      </c>
    </row>
    <row r="117" spans="1:10">
      <c r="A117" t="s">
        <v>928</v>
      </c>
      <c r="B117" t="s">
        <v>929</v>
      </c>
      <c r="C117" t="s">
        <v>930</v>
      </c>
      <c r="D117" t="s">
        <v>931</v>
      </c>
      <c r="E117" s="1">
        <v>55</v>
      </c>
      <c r="F117" t="s">
        <v>392</v>
      </c>
      <c r="G117" t="s">
        <v>384</v>
      </c>
      <c r="H117" t="s">
        <v>385</v>
      </c>
      <c r="I117" t="s">
        <v>439</v>
      </c>
      <c r="J117" t="s">
        <v>387</v>
      </c>
    </row>
    <row r="118" spans="1:10">
      <c r="A118" t="s">
        <v>2270</v>
      </c>
      <c r="B118" t="s">
        <v>2271</v>
      </c>
      <c r="C118" t="s">
        <v>2272</v>
      </c>
      <c r="D118" t="s">
        <v>2265</v>
      </c>
      <c r="E118" s="1">
        <v>2242</v>
      </c>
      <c r="F118" t="s">
        <v>465</v>
      </c>
      <c r="G118" t="s">
        <v>438</v>
      </c>
      <c r="H118" t="s">
        <v>459</v>
      </c>
      <c r="I118" t="s">
        <v>460</v>
      </c>
      <c r="J118" t="s">
        <v>1622</v>
      </c>
    </row>
    <row r="119" spans="1:10">
      <c r="A119" t="s">
        <v>595</v>
      </c>
      <c r="B119" t="s">
        <v>596</v>
      </c>
      <c r="C119" t="s">
        <v>597</v>
      </c>
      <c r="D119" t="s">
        <v>598</v>
      </c>
      <c r="E119" s="1">
        <v>244</v>
      </c>
      <c r="F119" t="s">
        <v>599</v>
      </c>
      <c r="G119" t="s">
        <v>438</v>
      </c>
      <c r="H119" t="s">
        <v>449</v>
      </c>
      <c r="I119" t="s">
        <v>386</v>
      </c>
      <c r="J119" t="s">
        <v>387</v>
      </c>
    </row>
    <row r="120" spans="1:10">
      <c r="A120" t="s">
        <v>1819</v>
      </c>
      <c r="B120" t="s">
        <v>1820</v>
      </c>
      <c r="C120" t="s">
        <v>597</v>
      </c>
      <c r="D120" t="s">
        <v>1821</v>
      </c>
      <c r="E120" s="1">
        <v>261</v>
      </c>
      <c r="F120" t="s">
        <v>599</v>
      </c>
      <c r="G120" t="s">
        <v>438</v>
      </c>
      <c r="H120" t="s">
        <v>459</v>
      </c>
      <c r="I120" t="s">
        <v>460</v>
      </c>
      <c r="J120" t="s">
        <v>387</v>
      </c>
    </row>
    <row r="121" spans="1:10">
      <c r="A121" t="s">
        <v>1878</v>
      </c>
      <c r="B121" t="s">
        <v>782</v>
      </c>
      <c r="C121" t="s">
        <v>597</v>
      </c>
      <c r="D121" t="s">
        <v>1879</v>
      </c>
      <c r="E121" s="1">
        <v>244</v>
      </c>
      <c r="F121" t="s">
        <v>599</v>
      </c>
      <c r="G121" t="s">
        <v>438</v>
      </c>
      <c r="H121" t="s">
        <v>385</v>
      </c>
      <c r="I121" t="s">
        <v>439</v>
      </c>
      <c r="J121" t="s">
        <v>387</v>
      </c>
    </row>
    <row r="122" spans="1:10">
      <c r="A122" t="s">
        <v>1880</v>
      </c>
      <c r="B122" t="s">
        <v>1881</v>
      </c>
      <c r="C122" t="s">
        <v>597</v>
      </c>
      <c r="D122" t="s">
        <v>1882</v>
      </c>
      <c r="E122" s="1">
        <v>244</v>
      </c>
      <c r="F122" t="s">
        <v>599</v>
      </c>
      <c r="G122" t="s">
        <v>438</v>
      </c>
      <c r="H122" t="s">
        <v>385</v>
      </c>
      <c r="I122" t="s">
        <v>439</v>
      </c>
      <c r="J122" t="s">
        <v>387</v>
      </c>
    </row>
    <row r="123" spans="1:10">
      <c r="A123" t="s">
        <v>1883</v>
      </c>
      <c r="B123" t="s">
        <v>1884</v>
      </c>
      <c r="C123" t="s">
        <v>597</v>
      </c>
      <c r="D123" t="s">
        <v>1885</v>
      </c>
      <c r="E123" s="1">
        <v>244</v>
      </c>
      <c r="F123" t="s">
        <v>599</v>
      </c>
      <c r="G123" t="s">
        <v>438</v>
      </c>
      <c r="H123" t="s">
        <v>385</v>
      </c>
      <c r="I123" t="s">
        <v>439</v>
      </c>
      <c r="J123" t="s">
        <v>387</v>
      </c>
    </row>
    <row r="124" spans="1:10">
      <c r="A124" t="s">
        <v>1886</v>
      </c>
      <c r="B124" t="s">
        <v>1887</v>
      </c>
      <c r="C124" t="s">
        <v>597</v>
      </c>
      <c r="D124" t="s">
        <v>1888</v>
      </c>
      <c r="E124" s="1">
        <v>244</v>
      </c>
      <c r="F124" t="s">
        <v>599</v>
      </c>
      <c r="G124" t="s">
        <v>438</v>
      </c>
      <c r="H124" t="s">
        <v>385</v>
      </c>
      <c r="I124" t="s">
        <v>439</v>
      </c>
      <c r="J124" t="s">
        <v>387</v>
      </c>
    </row>
    <row r="125" spans="1:10">
      <c r="A125" t="s">
        <v>1889</v>
      </c>
      <c r="B125" t="s">
        <v>1890</v>
      </c>
      <c r="C125" t="s">
        <v>597</v>
      </c>
      <c r="D125" t="s">
        <v>554</v>
      </c>
      <c r="E125" s="1">
        <v>244</v>
      </c>
      <c r="F125" t="s">
        <v>599</v>
      </c>
      <c r="G125" t="s">
        <v>438</v>
      </c>
      <c r="H125" t="s">
        <v>385</v>
      </c>
      <c r="I125" t="s">
        <v>439</v>
      </c>
      <c r="J125" t="s">
        <v>387</v>
      </c>
    </row>
    <row r="126" spans="1:10">
      <c r="A126" t="s">
        <v>1891</v>
      </c>
      <c r="B126" t="s">
        <v>1892</v>
      </c>
      <c r="C126" t="s">
        <v>597</v>
      </c>
      <c r="D126" t="s">
        <v>1893</v>
      </c>
      <c r="E126" s="1">
        <v>244</v>
      </c>
      <c r="F126" t="s">
        <v>599</v>
      </c>
      <c r="G126" t="s">
        <v>438</v>
      </c>
      <c r="H126" t="s">
        <v>385</v>
      </c>
      <c r="I126" t="s">
        <v>439</v>
      </c>
      <c r="J126" t="s">
        <v>387</v>
      </c>
    </row>
    <row r="127" spans="1:10">
      <c r="A127" t="s">
        <v>1894</v>
      </c>
      <c r="B127" t="s">
        <v>1895</v>
      </c>
      <c r="C127" t="s">
        <v>597</v>
      </c>
      <c r="D127" t="s">
        <v>1896</v>
      </c>
      <c r="E127" s="1">
        <v>244</v>
      </c>
      <c r="F127" t="s">
        <v>599</v>
      </c>
      <c r="G127" t="s">
        <v>438</v>
      </c>
      <c r="H127" t="s">
        <v>385</v>
      </c>
      <c r="I127" t="s">
        <v>439</v>
      </c>
      <c r="J127" t="s">
        <v>387</v>
      </c>
    </row>
    <row r="128" spans="1:10">
      <c r="A128" t="s">
        <v>1920</v>
      </c>
      <c r="B128" t="s">
        <v>1921</v>
      </c>
      <c r="C128" t="s">
        <v>597</v>
      </c>
      <c r="D128" t="s">
        <v>1922</v>
      </c>
      <c r="E128" s="1">
        <v>244</v>
      </c>
      <c r="F128" t="s">
        <v>599</v>
      </c>
      <c r="G128" t="s">
        <v>438</v>
      </c>
      <c r="H128" t="s">
        <v>385</v>
      </c>
      <c r="I128" t="s">
        <v>439</v>
      </c>
      <c r="J128" t="s">
        <v>387</v>
      </c>
    </row>
    <row r="129" spans="1:10">
      <c r="A129" t="s">
        <v>1923</v>
      </c>
      <c r="B129" t="s">
        <v>1924</v>
      </c>
      <c r="C129" t="s">
        <v>597</v>
      </c>
      <c r="D129" t="s">
        <v>1925</v>
      </c>
      <c r="E129" s="1">
        <v>244</v>
      </c>
      <c r="F129" t="s">
        <v>599</v>
      </c>
      <c r="G129" t="s">
        <v>438</v>
      </c>
      <c r="H129" t="s">
        <v>385</v>
      </c>
      <c r="I129" t="s">
        <v>439</v>
      </c>
      <c r="J129" t="s">
        <v>387</v>
      </c>
    </row>
    <row r="130" spans="1:10">
      <c r="A130" t="s">
        <v>1926</v>
      </c>
      <c r="B130" t="s">
        <v>1927</v>
      </c>
      <c r="C130" t="s">
        <v>597</v>
      </c>
      <c r="D130" t="s">
        <v>1741</v>
      </c>
      <c r="E130" s="1">
        <v>244</v>
      </c>
      <c r="F130" t="s">
        <v>599</v>
      </c>
      <c r="G130" t="s">
        <v>438</v>
      </c>
      <c r="H130" t="s">
        <v>385</v>
      </c>
      <c r="I130" t="s">
        <v>439</v>
      </c>
      <c r="J130" t="s">
        <v>387</v>
      </c>
    </row>
    <row r="131" spans="1:10">
      <c r="A131" t="s">
        <v>1988</v>
      </c>
      <c r="B131" t="s">
        <v>1989</v>
      </c>
      <c r="C131" t="s">
        <v>597</v>
      </c>
      <c r="D131" t="s">
        <v>1990</v>
      </c>
      <c r="E131" s="1">
        <v>244</v>
      </c>
      <c r="F131" t="s">
        <v>599</v>
      </c>
      <c r="G131" t="s">
        <v>438</v>
      </c>
      <c r="H131" t="s">
        <v>385</v>
      </c>
      <c r="I131" t="s">
        <v>439</v>
      </c>
      <c r="J131" t="s">
        <v>387</v>
      </c>
    </row>
    <row r="132" spans="1:10">
      <c r="A132" t="s">
        <v>1991</v>
      </c>
      <c r="B132" t="s">
        <v>1992</v>
      </c>
      <c r="C132" t="s">
        <v>597</v>
      </c>
      <c r="D132" t="s">
        <v>1993</v>
      </c>
      <c r="E132" s="1">
        <v>184</v>
      </c>
      <c r="F132" t="s">
        <v>599</v>
      </c>
      <c r="G132" t="s">
        <v>438</v>
      </c>
      <c r="H132" t="s">
        <v>459</v>
      </c>
      <c r="I132" t="s">
        <v>460</v>
      </c>
      <c r="J132" t="s">
        <v>387</v>
      </c>
    </row>
    <row r="133" spans="1:10">
      <c r="A133" t="s">
        <v>1994</v>
      </c>
      <c r="B133" t="s">
        <v>734</v>
      </c>
      <c r="C133" t="s">
        <v>597</v>
      </c>
      <c r="D133" t="s">
        <v>1995</v>
      </c>
      <c r="E133" s="1">
        <v>244</v>
      </c>
      <c r="F133" t="s">
        <v>599</v>
      </c>
      <c r="G133" t="s">
        <v>438</v>
      </c>
      <c r="H133" t="s">
        <v>385</v>
      </c>
      <c r="I133" t="s">
        <v>439</v>
      </c>
      <c r="J133" t="s">
        <v>387</v>
      </c>
    </row>
    <row r="134" spans="1:10">
      <c r="A134" t="s">
        <v>1996</v>
      </c>
      <c r="B134" t="s">
        <v>1997</v>
      </c>
      <c r="C134" t="s">
        <v>597</v>
      </c>
      <c r="D134" t="s">
        <v>1998</v>
      </c>
      <c r="E134" s="1">
        <v>244</v>
      </c>
      <c r="F134" t="s">
        <v>599</v>
      </c>
      <c r="G134" t="s">
        <v>438</v>
      </c>
      <c r="H134" t="s">
        <v>385</v>
      </c>
      <c r="I134" t="s">
        <v>439</v>
      </c>
      <c r="J134" t="s">
        <v>387</v>
      </c>
    </row>
    <row r="135" spans="1:10">
      <c r="A135" t="s">
        <v>1999</v>
      </c>
      <c r="B135" t="s">
        <v>2000</v>
      </c>
      <c r="C135" t="s">
        <v>597</v>
      </c>
      <c r="D135" t="s">
        <v>2001</v>
      </c>
      <c r="E135" s="1">
        <v>244</v>
      </c>
      <c r="F135" t="s">
        <v>599</v>
      </c>
      <c r="G135" t="s">
        <v>438</v>
      </c>
      <c r="H135" t="s">
        <v>385</v>
      </c>
      <c r="I135" t="s">
        <v>439</v>
      </c>
      <c r="J135" t="s">
        <v>387</v>
      </c>
    </row>
    <row r="136" spans="1:10">
      <c r="A136" t="s">
        <v>2002</v>
      </c>
      <c r="B136" t="s">
        <v>2003</v>
      </c>
      <c r="C136" t="s">
        <v>597</v>
      </c>
      <c r="D136" t="s">
        <v>2004</v>
      </c>
      <c r="E136" s="1">
        <v>244</v>
      </c>
      <c r="F136" t="s">
        <v>599</v>
      </c>
      <c r="G136" t="s">
        <v>438</v>
      </c>
      <c r="H136" t="s">
        <v>385</v>
      </c>
      <c r="I136" t="s">
        <v>439</v>
      </c>
      <c r="J136" t="s">
        <v>387</v>
      </c>
    </row>
    <row r="137" spans="1:10">
      <c r="A137" t="s">
        <v>2005</v>
      </c>
      <c r="B137" t="s">
        <v>2006</v>
      </c>
      <c r="C137" t="s">
        <v>597</v>
      </c>
      <c r="D137" t="s">
        <v>2007</v>
      </c>
      <c r="E137" s="1">
        <v>244</v>
      </c>
      <c r="F137" t="s">
        <v>599</v>
      </c>
      <c r="G137" t="s">
        <v>438</v>
      </c>
      <c r="H137" t="s">
        <v>385</v>
      </c>
      <c r="I137" t="s">
        <v>439</v>
      </c>
      <c r="J137" t="s">
        <v>387</v>
      </c>
    </row>
    <row r="138" spans="1:10">
      <c r="A138" t="s">
        <v>2114</v>
      </c>
      <c r="B138" t="s">
        <v>2115</v>
      </c>
      <c r="C138" t="s">
        <v>597</v>
      </c>
      <c r="D138" t="s">
        <v>2116</v>
      </c>
      <c r="E138" s="1">
        <v>244</v>
      </c>
      <c r="F138" t="s">
        <v>599</v>
      </c>
      <c r="G138" t="s">
        <v>438</v>
      </c>
      <c r="H138" t="s">
        <v>385</v>
      </c>
      <c r="I138" t="s">
        <v>439</v>
      </c>
      <c r="J138" t="s">
        <v>387</v>
      </c>
    </row>
    <row r="139" spans="1:10">
      <c r="A139" t="s">
        <v>2117</v>
      </c>
      <c r="B139" t="s">
        <v>2118</v>
      </c>
      <c r="C139" t="s">
        <v>597</v>
      </c>
      <c r="D139" t="s">
        <v>2119</v>
      </c>
      <c r="E139" s="1">
        <v>244</v>
      </c>
      <c r="F139" t="s">
        <v>599</v>
      </c>
      <c r="G139" t="s">
        <v>438</v>
      </c>
      <c r="H139" t="s">
        <v>385</v>
      </c>
      <c r="I139" t="s">
        <v>439</v>
      </c>
      <c r="J139" t="s">
        <v>387</v>
      </c>
    </row>
    <row r="140" spans="1:10">
      <c r="A140" t="s">
        <v>2120</v>
      </c>
      <c r="B140" t="s">
        <v>2121</v>
      </c>
      <c r="C140" t="s">
        <v>597</v>
      </c>
      <c r="D140" t="s">
        <v>2122</v>
      </c>
      <c r="E140" s="1">
        <v>244</v>
      </c>
      <c r="F140" t="s">
        <v>599</v>
      </c>
      <c r="G140" t="s">
        <v>438</v>
      </c>
      <c r="H140" t="s">
        <v>459</v>
      </c>
      <c r="I140" t="s">
        <v>460</v>
      </c>
      <c r="J140" t="s">
        <v>387</v>
      </c>
    </row>
    <row r="141" spans="1:10">
      <c r="A141" t="s">
        <v>2123</v>
      </c>
      <c r="B141" t="s">
        <v>2124</v>
      </c>
      <c r="C141" t="s">
        <v>597</v>
      </c>
      <c r="D141" t="s">
        <v>2125</v>
      </c>
      <c r="E141" s="1">
        <v>189</v>
      </c>
      <c r="F141" t="s">
        <v>599</v>
      </c>
      <c r="G141" t="s">
        <v>438</v>
      </c>
      <c r="H141" t="s">
        <v>459</v>
      </c>
      <c r="I141" t="s">
        <v>460</v>
      </c>
      <c r="J141" t="s">
        <v>387</v>
      </c>
    </row>
    <row r="142" spans="1:10">
      <c r="A142" t="s">
        <v>2172</v>
      </c>
      <c r="B142" t="s">
        <v>2173</v>
      </c>
      <c r="C142" t="s">
        <v>597</v>
      </c>
      <c r="D142" t="s">
        <v>2174</v>
      </c>
      <c r="E142" s="1">
        <v>244</v>
      </c>
      <c r="F142" t="s">
        <v>599</v>
      </c>
      <c r="G142" t="s">
        <v>438</v>
      </c>
      <c r="H142" t="s">
        <v>499</v>
      </c>
      <c r="I142" t="s">
        <v>439</v>
      </c>
      <c r="J142" t="s">
        <v>387</v>
      </c>
    </row>
    <row r="143" spans="1:10">
      <c r="A143" t="s">
        <v>2175</v>
      </c>
      <c r="B143" t="s">
        <v>984</v>
      </c>
      <c r="C143" t="s">
        <v>597</v>
      </c>
      <c r="D143" t="s">
        <v>2176</v>
      </c>
      <c r="E143" s="1">
        <v>244</v>
      </c>
      <c r="F143" t="s">
        <v>599</v>
      </c>
      <c r="G143" t="s">
        <v>438</v>
      </c>
      <c r="H143" t="s">
        <v>499</v>
      </c>
      <c r="I143" t="s">
        <v>439</v>
      </c>
      <c r="J143" t="s">
        <v>387</v>
      </c>
    </row>
    <row r="144" spans="1:10">
      <c r="A144" t="s">
        <v>2177</v>
      </c>
      <c r="B144" t="s">
        <v>2178</v>
      </c>
      <c r="C144" t="s">
        <v>597</v>
      </c>
      <c r="D144" t="s">
        <v>2179</v>
      </c>
      <c r="E144" s="1">
        <v>244</v>
      </c>
      <c r="F144" t="s">
        <v>599</v>
      </c>
      <c r="G144" t="s">
        <v>438</v>
      </c>
      <c r="H144" t="s">
        <v>385</v>
      </c>
      <c r="I144" t="s">
        <v>439</v>
      </c>
      <c r="J144" t="s">
        <v>387</v>
      </c>
    </row>
    <row r="145" spans="1:10">
      <c r="A145" t="s">
        <v>2180</v>
      </c>
      <c r="B145" t="s">
        <v>2181</v>
      </c>
      <c r="C145" t="s">
        <v>597</v>
      </c>
      <c r="D145" t="s">
        <v>2182</v>
      </c>
      <c r="E145" s="1">
        <v>244</v>
      </c>
      <c r="F145" t="s">
        <v>599</v>
      </c>
      <c r="G145" t="s">
        <v>438</v>
      </c>
      <c r="H145" t="s">
        <v>499</v>
      </c>
      <c r="I145" t="s">
        <v>439</v>
      </c>
      <c r="J145" t="s">
        <v>387</v>
      </c>
    </row>
    <row r="146" spans="1:10">
      <c r="A146" t="s">
        <v>2183</v>
      </c>
      <c r="B146" t="s">
        <v>2184</v>
      </c>
      <c r="C146" t="s">
        <v>597</v>
      </c>
      <c r="D146" t="s">
        <v>2185</v>
      </c>
      <c r="E146" s="1">
        <v>184</v>
      </c>
      <c r="F146" t="s">
        <v>599</v>
      </c>
      <c r="G146" t="s">
        <v>438</v>
      </c>
      <c r="H146" t="s">
        <v>499</v>
      </c>
      <c r="I146" t="s">
        <v>439</v>
      </c>
      <c r="J146" t="s">
        <v>387</v>
      </c>
    </row>
    <row r="147" spans="1:10">
      <c r="A147" t="s">
        <v>2186</v>
      </c>
      <c r="B147" t="s">
        <v>2187</v>
      </c>
      <c r="C147" t="s">
        <v>597</v>
      </c>
      <c r="D147" t="s">
        <v>2188</v>
      </c>
      <c r="E147" s="1">
        <v>184</v>
      </c>
      <c r="F147" t="s">
        <v>599</v>
      </c>
      <c r="G147" t="s">
        <v>438</v>
      </c>
      <c r="H147" t="s">
        <v>499</v>
      </c>
      <c r="I147" t="s">
        <v>439</v>
      </c>
      <c r="J147" t="s">
        <v>387</v>
      </c>
    </row>
    <row r="148" spans="1:10">
      <c r="A148" t="s">
        <v>2189</v>
      </c>
      <c r="B148" t="s">
        <v>2190</v>
      </c>
      <c r="C148" t="s">
        <v>597</v>
      </c>
      <c r="D148" t="s">
        <v>2191</v>
      </c>
      <c r="E148" s="1">
        <v>184</v>
      </c>
      <c r="F148" t="s">
        <v>599</v>
      </c>
      <c r="G148" t="s">
        <v>438</v>
      </c>
      <c r="H148" t="s">
        <v>499</v>
      </c>
      <c r="I148" t="s">
        <v>439</v>
      </c>
      <c r="J148" t="s">
        <v>387</v>
      </c>
    </row>
    <row r="149" spans="1:10">
      <c r="A149" t="s">
        <v>2192</v>
      </c>
      <c r="B149" t="s">
        <v>2193</v>
      </c>
      <c r="C149" t="s">
        <v>597</v>
      </c>
      <c r="D149" t="s">
        <v>2194</v>
      </c>
      <c r="E149" s="1">
        <v>184</v>
      </c>
      <c r="F149" t="s">
        <v>599</v>
      </c>
      <c r="G149" t="s">
        <v>438</v>
      </c>
      <c r="H149" t="s">
        <v>499</v>
      </c>
      <c r="I149" t="s">
        <v>439</v>
      </c>
      <c r="J149" t="s">
        <v>387</v>
      </c>
    </row>
    <row r="150" spans="1:10">
      <c r="A150" t="s">
        <v>2208</v>
      </c>
      <c r="B150" t="s">
        <v>2209</v>
      </c>
      <c r="C150" t="s">
        <v>597</v>
      </c>
      <c r="D150" t="s">
        <v>2210</v>
      </c>
      <c r="E150" s="1">
        <v>244</v>
      </c>
      <c r="F150" t="s">
        <v>599</v>
      </c>
      <c r="G150" t="s">
        <v>438</v>
      </c>
      <c r="H150" t="s">
        <v>499</v>
      </c>
      <c r="I150" t="s">
        <v>439</v>
      </c>
      <c r="J150" t="s">
        <v>387</v>
      </c>
    </row>
    <row r="151" spans="1:10">
      <c r="A151" t="s">
        <v>66</v>
      </c>
      <c r="B151" t="s">
        <v>67</v>
      </c>
      <c r="C151" t="s">
        <v>597</v>
      </c>
      <c r="D151" t="s">
        <v>68</v>
      </c>
      <c r="E151" s="1">
        <v>184</v>
      </c>
      <c r="F151" t="s">
        <v>599</v>
      </c>
      <c r="G151" t="s">
        <v>438</v>
      </c>
      <c r="H151" t="s">
        <v>459</v>
      </c>
      <c r="I151" t="s">
        <v>460</v>
      </c>
      <c r="J151" t="s">
        <v>387</v>
      </c>
    </row>
    <row r="152" spans="1:10">
      <c r="A152" t="s">
        <v>242</v>
      </c>
      <c r="B152" t="s">
        <v>243</v>
      </c>
      <c r="C152" t="s">
        <v>597</v>
      </c>
      <c r="D152" t="s">
        <v>244</v>
      </c>
      <c r="E152" s="1">
        <v>184</v>
      </c>
      <c r="F152" t="s">
        <v>599</v>
      </c>
      <c r="G152" t="s">
        <v>438</v>
      </c>
      <c r="H152" t="s">
        <v>385</v>
      </c>
      <c r="I152" t="s">
        <v>213</v>
      </c>
      <c r="J152" t="s">
        <v>387</v>
      </c>
    </row>
    <row r="153" spans="1:10">
      <c r="A153" t="s">
        <v>245</v>
      </c>
      <c r="B153" t="s">
        <v>246</v>
      </c>
      <c r="C153" t="s">
        <v>597</v>
      </c>
      <c r="D153" t="s">
        <v>247</v>
      </c>
      <c r="E153" s="1">
        <v>184</v>
      </c>
      <c r="F153" t="s">
        <v>599</v>
      </c>
      <c r="G153" t="s">
        <v>438</v>
      </c>
      <c r="H153" t="s">
        <v>385</v>
      </c>
      <c r="I153" t="s">
        <v>213</v>
      </c>
      <c r="J153" t="s">
        <v>387</v>
      </c>
    </row>
    <row r="154" spans="1:10">
      <c r="A154" t="s">
        <v>294</v>
      </c>
      <c r="B154" t="s">
        <v>295</v>
      </c>
      <c r="C154" t="s">
        <v>597</v>
      </c>
      <c r="D154" t="s">
        <v>296</v>
      </c>
      <c r="E154" s="1">
        <v>244</v>
      </c>
      <c r="F154" t="s">
        <v>599</v>
      </c>
      <c r="G154" t="s">
        <v>438</v>
      </c>
      <c r="H154" t="s">
        <v>385</v>
      </c>
      <c r="I154" t="s">
        <v>213</v>
      </c>
      <c r="J154" t="s">
        <v>387</v>
      </c>
    </row>
    <row r="155" spans="1:10">
      <c r="A155" t="s">
        <v>297</v>
      </c>
      <c r="B155" t="s">
        <v>298</v>
      </c>
      <c r="C155" t="s">
        <v>597</v>
      </c>
      <c r="D155" t="s">
        <v>299</v>
      </c>
      <c r="E155" s="1">
        <v>244</v>
      </c>
      <c r="F155" t="s">
        <v>599</v>
      </c>
      <c r="G155" t="s">
        <v>438</v>
      </c>
      <c r="H155" t="s">
        <v>385</v>
      </c>
      <c r="I155" t="s">
        <v>213</v>
      </c>
      <c r="J155" t="s">
        <v>387</v>
      </c>
    </row>
    <row r="156" spans="1:10">
      <c r="A156" t="s">
        <v>300</v>
      </c>
      <c r="B156" t="s">
        <v>301</v>
      </c>
      <c r="C156" t="s">
        <v>597</v>
      </c>
      <c r="D156" t="s">
        <v>302</v>
      </c>
      <c r="E156" s="1">
        <v>244</v>
      </c>
      <c r="F156" t="s">
        <v>599</v>
      </c>
      <c r="G156" t="s">
        <v>438</v>
      </c>
      <c r="H156" t="s">
        <v>385</v>
      </c>
      <c r="I156" t="s">
        <v>213</v>
      </c>
      <c r="J156" t="s">
        <v>387</v>
      </c>
    </row>
    <row r="157" spans="1:10">
      <c r="A157" t="s">
        <v>303</v>
      </c>
      <c r="B157" t="s">
        <v>2209</v>
      </c>
      <c r="C157" t="s">
        <v>597</v>
      </c>
      <c r="D157" t="s">
        <v>304</v>
      </c>
      <c r="E157" s="1">
        <v>244</v>
      </c>
      <c r="F157" t="s">
        <v>599</v>
      </c>
      <c r="G157" t="s">
        <v>438</v>
      </c>
      <c r="H157" t="s">
        <v>385</v>
      </c>
      <c r="I157" t="s">
        <v>213</v>
      </c>
      <c r="J157" t="s">
        <v>387</v>
      </c>
    </row>
    <row r="158" spans="1:10">
      <c r="A158" t="s">
        <v>305</v>
      </c>
      <c r="B158" t="s">
        <v>306</v>
      </c>
      <c r="C158" t="s">
        <v>597</v>
      </c>
      <c r="D158" t="s">
        <v>307</v>
      </c>
      <c r="E158" s="1">
        <v>244</v>
      </c>
      <c r="F158" t="s">
        <v>599</v>
      </c>
      <c r="G158" t="s">
        <v>438</v>
      </c>
      <c r="H158" t="s">
        <v>385</v>
      </c>
      <c r="I158" t="s">
        <v>213</v>
      </c>
      <c r="J158" t="s">
        <v>387</v>
      </c>
    </row>
    <row r="159" spans="1:10">
      <c r="A159" t="s">
        <v>308</v>
      </c>
      <c r="B159" t="s">
        <v>309</v>
      </c>
      <c r="C159" t="s">
        <v>597</v>
      </c>
      <c r="D159" t="s">
        <v>310</v>
      </c>
      <c r="E159" s="1">
        <v>244</v>
      </c>
      <c r="F159" t="s">
        <v>599</v>
      </c>
      <c r="G159" t="s">
        <v>438</v>
      </c>
      <c r="H159" t="s">
        <v>385</v>
      </c>
      <c r="I159" t="s">
        <v>213</v>
      </c>
      <c r="J159" t="s">
        <v>387</v>
      </c>
    </row>
    <row r="160" spans="1:10">
      <c r="A160" t="s">
        <v>311</v>
      </c>
      <c r="B160" t="s">
        <v>312</v>
      </c>
      <c r="C160" t="s">
        <v>597</v>
      </c>
      <c r="D160" t="s">
        <v>313</v>
      </c>
      <c r="E160" s="1">
        <v>184</v>
      </c>
      <c r="F160" t="s">
        <v>599</v>
      </c>
      <c r="G160" t="s">
        <v>438</v>
      </c>
      <c r="H160" t="s">
        <v>385</v>
      </c>
      <c r="I160" t="s">
        <v>213</v>
      </c>
      <c r="J160" t="s">
        <v>387</v>
      </c>
    </row>
    <row r="161" spans="1:10">
      <c r="A161" t="s">
        <v>332</v>
      </c>
      <c r="B161" t="s">
        <v>333</v>
      </c>
      <c r="C161" t="s">
        <v>597</v>
      </c>
      <c r="D161" t="s">
        <v>334</v>
      </c>
      <c r="E161" s="1">
        <v>172</v>
      </c>
      <c r="F161" t="s">
        <v>599</v>
      </c>
      <c r="G161" t="s">
        <v>438</v>
      </c>
      <c r="H161" t="s">
        <v>385</v>
      </c>
      <c r="I161" t="s">
        <v>213</v>
      </c>
      <c r="J161" t="s">
        <v>387</v>
      </c>
    </row>
    <row r="162" spans="1:10">
      <c r="A162" t="s">
        <v>2140</v>
      </c>
      <c r="B162" t="s">
        <v>2141</v>
      </c>
      <c r="C162" t="s">
        <v>2142</v>
      </c>
      <c r="D162" t="s">
        <v>632</v>
      </c>
      <c r="E162" s="1">
        <v>6430</v>
      </c>
      <c r="F162" t="s">
        <v>465</v>
      </c>
      <c r="G162" t="s">
        <v>438</v>
      </c>
      <c r="H162" t="s">
        <v>459</v>
      </c>
      <c r="I162" t="s">
        <v>460</v>
      </c>
      <c r="J162" t="s">
        <v>387</v>
      </c>
    </row>
    <row r="163" spans="1:10">
      <c r="A163" t="s">
        <v>1805</v>
      </c>
      <c r="B163" t="s">
        <v>1806</v>
      </c>
      <c r="C163" t="s">
        <v>1807</v>
      </c>
      <c r="D163" t="s">
        <v>1233</v>
      </c>
      <c r="E163" s="1">
        <v>1524</v>
      </c>
      <c r="F163" t="s">
        <v>406</v>
      </c>
      <c r="G163" t="s">
        <v>407</v>
      </c>
      <c r="H163" t="s">
        <v>459</v>
      </c>
      <c r="I163" t="s">
        <v>460</v>
      </c>
      <c r="J163" t="s">
        <v>387</v>
      </c>
    </row>
    <row r="164" spans="1:10">
      <c r="A164" t="s">
        <v>1808</v>
      </c>
      <c r="B164" t="s">
        <v>1809</v>
      </c>
      <c r="C164" t="s">
        <v>1807</v>
      </c>
      <c r="D164" t="s">
        <v>957</v>
      </c>
      <c r="E164" s="1">
        <v>1524</v>
      </c>
      <c r="F164" t="s">
        <v>406</v>
      </c>
      <c r="G164" t="s">
        <v>407</v>
      </c>
      <c r="H164" t="s">
        <v>459</v>
      </c>
      <c r="I164" t="s">
        <v>460</v>
      </c>
      <c r="J164" t="s">
        <v>387</v>
      </c>
    </row>
    <row r="165" spans="1:10">
      <c r="A165" t="s">
        <v>1810</v>
      </c>
      <c r="B165" t="s">
        <v>734</v>
      </c>
      <c r="C165" t="s">
        <v>1807</v>
      </c>
      <c r="D165" t="s">
        <v>1086</v>
      </c>
      <c r="E165" s="1">
        <v>1524</v>
      </c>
      <c r="F165" t="s">
        <v>406</v>
      </c>
      <c r="G165" t="s">
        <v>407</v>
      </c>
      <c r="H165" t="s">
        <v>459</v>
      </c>
      <c r="I165" t="s">
        <v>460</v>
      </c>
      <c r="J165" t="s">
        <v>387</v>
      </c>
    </row>
    <row r="166" spans="1:10">
      <c r="A166" t="s">
        <v>1811</v>
      </c>
      <c r="B166" t="s">
        <v>1812</v>
      </c>
      <c r="C166" t="s">
        <v>1807</v>
      </c>
      <c r="D166" t="s">
        <v>506</v>
      </c>
      <c r="E166" s="1">
        <v>1524</v>
      </c>
      <c r="F166" t="s">
        <v>406</v>
      </c>
      <c r="G166" t="s">
        <v>407</v>
      </c>
      <c r="H166" t="s">
        <v>459</v>
      </c>
      <c r="I166" t="s">
        <v>460</v>
      </c>
      <c r="J166" t="s">
        <v>387</v>
      </c>
    </row>
    <row r="167" spans="1:10">
      <c r="A167" t="s">
        <v>1813</v>
      </c>
      <c r="B167" t="s">
        <v>1814</v>
      </c>
      <c r="C167" t="s">
        <v>1807</v>
      </c>
      <c r="D167" t="s">
        <v>571</v>
      </c>
      <c r="E167" s="1">
        <v>1524</v>
      </c>
      <c r="F167" t="s">
        <v>406</v>
      </c>
      <c r="G167" t="s">
        <v>407</v>
      </c>
      <c r="H167" t="s">
        <v>459</v>
      </c>
      <c r="I167" t="s">
        <v>460</v>
      </c>
      <c r="J167" t="s">
        <v>387</v>
      </c>
    </row>
    <row r="168" spans="1:10">
      <c r="A168" t="s">
        <v>2081</v>
      </c>
      <c r="B168" t="s">
        <v>2082</v>
      </c>
      <c r="C168" t="s">
        <v>2083</v>
      </c>
      <c r="D168" t="s">
        <v>816</v>
      </c>
      <c r="E168" s="1">
        <v>4262</v>
      </c>
      <c r="F168" t="s">
        <v>839</v>
      </c>
      <c r="G168" t="s">
        <v>415</v>
      </c>
      <c r="H168" t="s">
        <v>459</v>
      </c>
      <c r="I168" t="s">
        <v>460</v>
      </c>
      <c r="J168" t="s">
        <v>1622</v>
      </c>
    </row>
    <row r="169" spans="1:10">
      <c r="A169" t="s">
        <v>282</v>
      </c>
      <c r="B169" t="s">
        <v>283</v>
      </c>
      <c r="C169" t="s">
        <v>284</v>
      </c>
      <c r="D169" t="s">
        <v>986</v>
      </c>
      <c r="E169" s="1">
        <v>1400</v>
      </c>
      <c r="F169" t="s">
        <v>613</v>
      </c>
      <c r="G169" t="s">
        <v>438</v>
      </c>
      <c r="H169" t="s">
        <v>737</v>
      </c>
      <c r="I169" t="s">
        <v>213</v>
      </c>
      <c r="J169" t="s">
        <v>387</v>
      </c>
    </row>
    <row r="170" spans="1:10">
      <c r="A170" t="s">
        <v>285</v>
      </c>
      <c r="B170" t="s">
        <v>286</v>
      </c>
      <c r="C170" t="s">
        <v>284</v>
      </c>
      <c r="D170" t="s">
        <v>924</v>
      </c>
      <c r="E170" s="1">
        <v>1400</v>
      </c>
      <c r="F170" t="s">
        <v>613</v>
      </c>
      <c r="G170" t="s">
        <v>438</v>
      </c>
      <c r="H170" t="s">
        <v>737</v>
      </c>
      <c r="I170" t="s">
        <v>213</v>
      </c>
      <c r="J170" t="s">
        <v>387</v>
      </c>
    </row>
    <row r="171" spans="1:10">
      <c r="A171" t="s">
        <v>287</v>
      </c>
      <c r="B171" t="s">
        <v>288</v>
      </c>
      <c r="C171" t="s">
        <v>284</v>
      </c>
      <c r="D171" t="s">
        <v>1086</v>
      </c>
      <c r="E171" s="1">
        <v>1400</v>
      </c>
      <c r="F171" t="s">
        <v>613</v>
      </c>
      <c r="G171" t="s">
        <v>438</v>
      </c>
      <c r="H171" t="s">
        <v>737</v>
      </c>
      <c r="I171" t="s">
        <v>213</v>
      </c>
      <c r="J171" t="s">
        <v>387</v>
      </c>
    </row>
    <row r="172" spans="1:10">
      <c r="A172" t="s">
        <v>1371</v>
      </c>
      <c r="B172" t="s">
        <v>1161</v>
      </c>
      <c r="C172" t="s">
        <v>1372</v>
      </c>
      <c r="D172" t="s">
        <v>464</v>
      </c>
      <c r="E172" s="1">
        <v>112</v>
      </c>
      <c r="F172" t="s">
        <v>406</v>
      </c>
      <c r="G172" t="s">
        <v>407</v>
      </c>
      <c r="H172" t="s">
        <v>385</v>
      </c>
      <c r="I172" t="s">
        <v>439</v>
      </c>
      <c r="J172" t="s">
        <v>387</v>
      </c>
    </row>
    <row r="173" spans="1:10">
      <c r="A173" t="s">
        <v>1373</v>
      </c>
      <c r="B173" t="s">
        <v>1374</v>
      </c>
      <c r="C173" t="s">
        <v>1372</v>
      </c>
      <c r="D173" t="s">
        <v>1375</v>
      </c>
      <c r="E173" s="1">
        <v>112</v>
      </c>
      <c r="F173" t="s">
        <v>406</v>
      </c>
      <c r="G173" t="s">
        <v>407</v>
      </c>
      <c r="H173" t="s">
        <v>385</v>
      </c>
      <c r="I173" t="s">
        <v>443</v>
      </c>
      <c r="J173" t="s">
        <v>387</v>
      </c>
    </row>
    <row r="174" spans="1:10">
      <c r="A174" t="s">
        <v>1376</v>
      </c>
      <c r="B174" t="s">
        <v>1377</v>
      </c>
      <c r="C174" t="s">
        <v>1372</v>
      </c>
      <c r="D174" t="s">
        <v>1251</v>
      </c>
      <c r="E174" s="1">
        <v>71</v>
      </c>
      <c r="F174" t="s">
        <v>406</v>
      </c>
      <c r="G174" t="s">
        <v>407</v>
      </c>
      <c r="H174" t="s">
        <v>385</v>
      </c>
      <c r="I174" t="s">
        <v>439</v>
      </c>
      <c r="J174" t="s">
        <v>387</v>
      </c>
    </row>
    <row r="175" spans="1:10">
      <c r="A175" t="s">
        <v>1378</v>
      </c>
      <c r="B175" t="s">
        <v>1379</v>
      </c>
      <c r="C175" t="s">
        <v>1372</v>
      </c>
      <c r="D175" t="s">
        <v>1380</v>
      </c>
      <c r="E175" s="1">
        <v>80</v>
      </c>
      <c r="F175" t="s">
        <v>469</v>
      </c>
      <c r="G175" t="s">
        <v>407</v>
      </c>
      <c r="H175" t="s">
        <v>459</v>
      </c>
      <c r="I175" t="s">
        <v>460</v>
      </c>
      <c r="J175" t="s">
        <v>387</v>
      </c>
    </row>
    <row r="176" spans="1:10">
      <c r="A176" t="s">
        <v>1381</v>
      </c>
      <c r="B176" t="s">
        <v>1382</v>
      </c>
      <c r="C176" t="s">
        <v>1372</v>
      </c>
      <c r="D176" t="s">
        <v>1383</v>
      </c>
      <c r="E176" s="1">
        <v>80</v>
      </c>
      <c r="F176" t="s">
        <v>469</v>
      </c>
      <c r="G176" t="s">
        <v>407</v>
      </c>
      <c r="H176" t="s">
        <v>385</v>
      </c>
      <c r="I176" t="s">
        <v>439</v>
      </c>
      <c r="J176" t="s">
        <v>387</v>
      </c>
    </row>
    <row r="177" spans="1:10">
      <c r="A177" t="s">
        <v>1384</v>
      </c>
      <c r="B177" t="s">
        <v>541</v>
      </c>
      <c r="C177" t="s">
        <v>1372</v>
      </c>
      <c r="D177" t="s">
        <v>1385</v>
      </c>
      <c r="E177" s="1">
        <v>80</v>
      </c>
      <c r="F177" t="s">
        <v>469</v>
      </c>
      <c r="G177" t="s">
        <v>438</v>
      </c>
      <c r="H177" t="s">
        <v>385</v>
      </c>
      <c r="I177" t="s">
        <v>852</v>
      </c>
      <c r="J177" t="s">
        <v>387</v>
      </c>
    </row>
    <row r="178" spans="1:10">
      <c r="A178" t="s">
        <v>1386</v>
      </c>
      <c r="B178" t="s">
        <v>1387</v>
      </c>
      <c r="C178" t="s">
        <v>1372</v>
      </c>
      <c r="D178" t="s">
        <v>1388</v>
      </c>
      <c r="E178" s="1">
        <v>80</v>
      </c>
      <c r="F178" t="s">
        <v>469</v>
      </c>
      <c r="G178" t="s">
        <v>438</v>
      </c>
      <c r="H178" t="s">
        <v>1389</v>
      </c>
      <c r="I178" t="s">
        <v>460</v>
      </c>
      <c r="J178" t="s">
        <v>387</v>
      </c>
    </row>
    <row r="179" spans="1:10">
      <c r="A179" t="s">
        <v>1390</v>
      </c>
      <c r="B179" t="s">
        <v>1391</v>
      </c>
      <c r="C179" t="s">
        <v>1372</v>
      </c>
      <c r="D179" t="s">
        <v>1392</v>
      </c>
      <c r="E179" s="1">
        <v>80</v>
      </c>
      <c r="F179" t="s">
        <v>469</v>
      </c>
      <c r="G179" t="s">
        <v>438</v>
      </c>
      <c r="H179" t="s">
        <v>385</v>
      </c>
      <c r="I179" t="s">
        <v>439</v>
      </c>
      <c r="J179" t="s">
        <v>387</v>
      </c>
    </row>
    <row r="180" spans="1:10">
      <c r="A180" t="s">
        <v>1393</v>
      </c>
      <c r="B180" t="s">
        <v>1394</v>
      </c>
      <c r="C180" t="s">
        <v>1372</v>
      </c>
      <c r="D180" t="s">
        <v>1395</v>
      </c>
      <c r="E180" s="1">
        <v>80</v>
      </c>
      <c r="F180" t="s">
        <v>469</v>
      </c>
      <c r="G180" t="s">
        <v>438</v>
      </c>
      <c r="H180" t="s">
        <v>499</v>
      </c>
      <c r="I180" t="s">
        <v>439</v>
      </c>
      <c r="J180" t="s">
        <v>387</v>
      </c>
    </row>
    <row r="181" spans="1:10">
      <c r="A181" t="s">
        <v>232</v>
      </c>
      <c r="B181" t="s">
        <v>782</v>
      </c>
      <c r="C181" t="s">
        <v>1372</v>
      </c>
      <c r="D181" t="s">
        <v>567</v>
      </c>
      <c r="E181" s="1">
        <v>102</v>
      </c>
      <c r="F181" t="s">
        <v>490</v>
      </c>
      <c r="G181" t="s">
        <v>438</v>
      </c>
      <c r="H181" t="s">
        <v>385</v>
      </c>
      <c r="I181" t="s">
        <v>213</v>
      </c>
      <c r="J181" t="s">
        <v>387</v>
      </c>
    </row>
    <row r="182" spans="1:10">
      <c r="A182" t="s">
        <v>2134</v>
      </c>
      <c r="B182" t="s">
        <v>2135</v>
      </c>
      <c r="C182" t="s">
        <v>2136</v>
      </c>
      <c r="D182" t="s">
        <v>577</v>
      </c>
      <c r="E182" s="1">
        <v>7636</v>
      </c>
      <c r="F182" t="s">
        <v>839</v>
      </c>
      <c r="G182" t="s">
        <v>415</v>
      </c>
      <c r="H182" t="s">
        <v>459</v>
      </c>
      <c r="I182" t="s">
        <v>460</v>
      </c>
      <c r="J182" t="s">
        <v>387</v>
      </c>
    </row>
    <row r="183" spans="1:10">
      <c r="A183" t="s">
        <v>835</v>
      </c>
      <c r="B183" t="s">
        <v>836</v>
      </c>
      <c r="C183" t="s">
        <v>837</v>
      </c>
      <c r="D183" t="s">
        <v>838</v>
      </c>
      <c r="E183" s="1">
        <v>25130</v>
      </c>
      <c r="F183" t="s">
        <v>839</v>
      </c>
      <c r="G183" t="s">
        <v>415</v>
      </c>
      <c r="H183" t="s">
        <v>459</v>
      </c>
      <c r="I183" t="s">
        <v>460</v>
      </c>
      <c r="J183" t="s">
        <v>387</v>
      </c>
    </row>
    <row r="184" spans="1:10">
      <c r="A184" t="s">
        <v>2111</v>
      </c>
      <c r="B184" t="s">
        <v>2112</v>
      </c>
      <c r="C184" t="s">
        <v>837</v>
      </c>
      <c r="D184" t="s">
        <v>692</v>
      </c>
      <c r="E184" s="1">
        <v>32871</v>
      </c>
      <c r="F184" t="s">
        <v>839</v>
      </c>
      <c r="G184" t="s">
        <v>415</v>
      </c>
      <c r="H184" t="s">
        <v>459</v>
      </c>
      <c r="I184" t="s">
        <v>460</v>
      </c>
      <c r="J184" t="s">
        <v>1622</v>
      </c>
    </row>
    <row r="185" spans="1:10">
      <c r="A185" t="s">
        <v>813</v>
      </c>
      <c r="B185" t="s">
        <v>814</v>
      </c>
      <c r="C185" t="s">
        <v>815</v>
      </c>
      <c r="D185" t="s">
        <v>816</v>
      </c>
      <c r="E185" s="1">
        <v>136</v>
      </c>
      <c r="F185" t="s">
        <v>425</v>
      </c>
      <c r="G185" t="s">
        <v>384</v>
      </c>
      <c r="H185" t="s">
        <v>499</v>
      </c>
      <c r="I185" t="s">
        <v>439</v>
      </c>
      <c r="J185" t="s">
        <v>387</v>
      </c>
    </row>
    <row r="186" spans="1:10">
      <c r="A186" t="s">
        <v>1465</v>
      </c>
      <c r="B186" t="s">
        <v>1466</v>
      </c>
      <c r="C186" t="s">
        <v>1467</v>
      </c>
      <c r="D186" t="s">
        <v>957</v>
      </c>
      <c r="E186" s="1">
        <v>8146</v>
      </c>
      <c r="F186" t="s">
        <v>425</v>
      </c>
      <c r="G186" t="s">
        <v>384</v>
      </c>
      <c r="H186" t="s">
        <v>449</v>
      </c>
      <c r="I186" t="s">
        <v>439</v>
      </c>
      <c r="J186" t="s">
        <v>387</v>
      </c>
    </row>
    <row r="187" spans="1:10">
      <c r="A187" t="s">
        <v>1616</v>
      </c>
      <c r="B187" t="s">
        <v>1617</v>
      </c>
      <c r="C187" t="s">
        <v>1618</v>
      </c>
      <c r="D187" t="s">
        <v>1464</v>
      </c>
      <c r="E187" s="1">
        <v>9257</v>
      </c>
      <c r="F187" t="s">
        <v>839</v>
      </c>
      <c r="G187" t="s">
        <v>415</v>
      </c>
      <c r="H187" t="s">
        <v>459</v>
      </c>
      <c r="I187" t="s">
        <v>460</v>
      </c>
      <c r="J187" t="s">
        <v>387</v>
      </c>
    </row>
    <row r="188" spans="1:10">
      <c r="A188" t="s">
        <v>2222</v>
      </c>
      <c r="B188" t="s">
        <v>2223</v>
      </c>
      <c r="C188" t="s">
        <v>2224</v>
      </c>
      <c r="D188" t="s">
        <v>464</v>
      </c>
      <c r="E188" s="1">
        <v>7564</v>
      </c>
      <c r="F188" t="s">
        <v>839</v>
      </c>
      <c r="G188" t="s">
        <v>415</v>
      </c>
      <c r="H188" t="s">
        <v>459</v>
      </c>
      <c r="I188" t="s">
        <v>460</v>
      </c>
      <c r="J188" t="s">
        <v>1622</v>
      </c>
    </row>
    <row r="189" spans="1:10">
      <c r="A189" t="s">
        <v>1978</v>
      </c>
      <c r="B189" t="s">
        <v>1979</v>
      </c>
      <c r="C189" t="s">
        <v>1980</v>
      </c>
      <c r="D189" t="s">
        <v>1459</v>
      </c>
      <c r="E189" s="1">
        <v>8350</v>
      </c>
      <c r="F189" t="s">
        <v>839</v>
      </c>
      <c r="G189" t="s">
        <v>415</v>
      </c>
      <c r="H189" t="s">
        <v>459</v>
      </c>
      <c r="I189" t="s">
        <v>460</v>
      </c>
      <c r="J189" t="s">
        <v>1622</v>
      </c>
    </row>
    <row r="190" spans="1:10">
      <c r="A190" t="s">
        <v>2282</v>
      </c>
      <c r="B190" t="s">
        <v>1431</v>
      </c>
      <c r="C190" t="s">
        <v>1980</v>
      </c>
      <c r="D190" t="s">
        <v>2207</v>
      </c>
      <c r="E190" s="1">
        <v>12144</v>
      </c>
      <c r="F190" t="s">
        <v>839</v>
      </c>
      <c r="G190" t="s">
        <v>415</v>
      </c>
      <c r="H190" t="s">
        <v>449</v>
      </c>
      <c r="I190" t="s">
        <v>439</v>
      </c>
      <c r="J190" t="s">
        <v>387</v>
      </c>
    </row>
    <row r="191" spans="1:10">
      <c r="A191" t="s">
        <v>2317</v>
      </c>
      <c r="B191" t="s">
        <v>2318</v>
      </c>
      <c r="C191" t="s">
        <v>1980</v>
      </c>
      <c r="D191" t="s">
        <v>838</v>
      </c>
      <c r="E191" s="1">
        <v>13870</v>
      </c>
      <c r="F191" t="s">
        <v>839</v>
      </c>
      <c r="G191" t="s">
        <v>415</v>
      </c>
      <c r="H191" t="s">
        <v>459</v>
      </c>
      <c r="I191" t="s">
        <v>460</v>
      </c>
      <c r="J191" t="s">
        <v>1622</v>
      </c>
    </row>
    <row r="192" spans="1:10">
      <c r="A192" t="s">
        <v>2319</v>
      </c>
      <c r="B192" t="s">
        <v>0</v>
      </c>
      <c r="C192" t="s">
        <v>1980</v>
      </c>
      <c r="D192" t="s">
        <v>1224</v>
      </c>
      <c r="E192" s="1">
        <v>13870</v>
      </c>
      <c r="F192" t="s">
        <v>839</v>
      </c>
      <c r="G192" t="s">
        <v>415</v>
      </c>
      <c r="H192" t="s">
        <v>499</v>
      </c>
      <c r="I192" t="s">
        <v>443</v>
      </c>
      <c r="J192" t="s">
        <v>1622</v>
      </c>
    </row>
    <row r="193" spans="1:10">
      <c r="A193" t="s">
        <v>118</v>
      </c>
      <c r="B193" t="s">
        <v>119</v>
      </c>
      <c r="C193" t="s">
        <v>120</v>
      </c>
      <c r="D193" t="s">
        <v>1006</v>
      </c>
      <c r="E193" s="1">
        <v>1000</v>
      </c>
      <c r="F193" t="s">
        <v>469</v>
      </c>
      <c r="G193" t="s">
        <v>415</v>
      </c>
      <c r="H193" t="s">
        <v>459</v>
      </c>
      <c r="I193" t="s">
        <v>460</v>
      </c>
      <c r="J193" t="s">
        <v>387</v>
      </c>
    </row>
    <row r="194" spans="1:10">
      <c r="A194" t="s">
        <v>112</v>
      </c>
      <c r="B194" t="s">
        <v>113</v>
      </c>
      <c r="C194" t="s">
        <v>114</v>
      </c>
      <c r="D194" t="s">
        <v>1230</v>
      </c>
      <c r="E194" s="1">
        <v>2000</v>
      </c>
      <c r="F194" t="s">
        <v>469</v>
      </c>
      <c r="G194" t="s">
        <v>415</v>
      </c>
      <c r="H194" t="s">
        <v>459</v>
      </c>
      <c r="I194" t="s">
        <v>460</v>
      </c>
      <c r="J194" t="s">
        <v>387</v>
      </c>
    </row>
    <row r="195" spans="1:10">
      <c r="A195" t="s">
        <v>1781</v>
      </c>
      <c r="B195" t="s">
        <v>526</v>
      </c>
      <c r="C195" t="s">
        <v>1782</v>
      </c>
      <c r="D195" t="s">
        <v>931</v>
      </c>
      <c r="E195" s="1">
        <v>334</v>
      </c>
      <c r="F195" t="s">
        <v>469</v>
      </c>
      <c r="G195" t="s">
        <v>415</v>
      </c>
      <c r="H195" t="s">
        <v>459</v>
      </c>
      <c r="I195" t="s">
        <v>460</v>
      </c>
      <c r="J195" t="s">
        <v>387</v>
      </c>
    </row>
    <row r="196" spans="1:10">
      <c r="A196" t="s">
        <v>445</v>
      </c>
      <c r="B196" t="s">
        <v>446</v>
      </c>
      <c r="C196" t="s">
        <v>447</v>
      </c>
      <c r="D196" t="s">
        <v>448</v>
      </c>
      <c r="E196" s="1">
        <v>327</v>
      </c>
      <c r="F196" t="s">
        <v>406</v>
      </c>
      <c r="G196" t="s">
        <v>407</v>
      </c>
      <c r="H196" t="s">
        <v>449</v>
      </c>
      <c r="I196" t="s">
        <v>439</v>
      </c>
      <c r="J196" t="s">
        <v>387</v>
      </c>
    </row>
    <row r="197" spans="1:10">
      <c r="A197" t="s">
        <v>626</v>
      </c>
      <c r="B197" t="s">
        <v>627</v>
      </c>
      <c r="C197" t="s">
        <v>447</v>
      </c>
      <c r="D197" t="s">
        <v>628</v>
      </c>
      <c r="E197" s="1">
        <v>703</v>
      </c>
      <c r="F197" t="s">
        <v>406</v>
      </c>
      <c r="G197" t="s">
        <v>407</v>
      </c>
      <c r="H197" t="s">
        <v>385</v>
      </c>
      <c r="I197" t="s">
        <v>555</v>
      </c>
      <c r="J197" t="s">
        <v>387</v>
      </c>
    </row>
    <row r="198" spans="1:10">
      <c r="A198" t="s">
        <v>647</v>
      </c>
      <c r="B198" t="s">
        <v>648</v>
      </c>
      <c r="C198" t="s">
        <v>447</v>
      </c>
      <c r="D198" t="s">
        <v>649</v>
      </c>
      <c r="E198" s="1">
        <v>703</v>
      </c>
      <c r="F198" t="s">
        <v>406</v>
      </c>
      <c r="G198" t="s">
        <v>407</v>
      </c>
      <c r="H198" t="s">
        <v>459</v>
      </c>
      <c r="I198" t="s">
        <v>460</v>
      </c>
      <c r="J198" t="s">
        <v>387</v>
      </c>
    </row>
    <row r="199" spans="1:10">
      <c r="A199" t="s">
        <v>849</v>
      </c>
      <c r="B199" t="s">
        <v>850</v>
      </c>
      <c r="C199" t="s">
        <v>447</v>
      </c>
      <c r="D199" t="s">
        <v>851</v>
      </c>
      <c r="E199" s="1">
        <v>106</v>
      </c>
      <c r="F199" t="s">
        <v>406</v>
      </c>
      <c r="G199" t="s">
        <v>407</v>
      </c>
      <c r="H199" t="s">
        <v>385</v>
      </c>
      <c r="I199" t="s">
        <v>852</v>
      </c>
      <c r="J199" t="s">
        <v>387</v>
      </c>
    </row>
    <row r="200" spans="1:10">
      <c r="A200" t="s">
        <v>1783</v>
      </c>
      <c r="B200" t="s">
        <v>1784</v>
      </c>
      <c r="C200" t="s">
        <v>447</v>
      </c>
      <c r="D200" t="s">
        <v>1785</v>
      </c>
      <c r="E200" s="1">
        <v>91</v>
      </c>
      <c r="F200" t="s">
        <v>406</v>
      </c>
      <c r="G200" t="s">
        <v>407</v>
      </c>
      <c r="H200" t="s">
        <v>385</v>
      </c>
      <c r="I200" t="s">
        <v>443</v>
      </c>
      <c r="J200" t="s">
        <v>387</v>
      </c>
    </row>
    <row r="201" spans="1:10">
      <c r="A201" t="s">
        <v>1786</v>
      </c>
      <c r="B201" t="s">
        <v>1787</v>
      </c>
      <c r="C201" t="s">
        <v>447</v>
      </c>
      <c r="D201" t="s">
        <v>1788</v>
      </c>
      <c r="E201" s="1">
        <v>91</v>
      </c>
      <c r="F201" t="s">
        <v>406</v>
      </c>
      <c r="G201" t="s">
        <v>407</v>
      </c>
      <c r="H201" t="s">
        <v>385</v>
      </c>
      <c r="I201" t="s">
        <v>439</v>
      </c>
      <c r="J201" t="s">
        <v>387</v>
      </c>
    </row>
    <row r="202" spans="1:10">
      <c r="A202" t="s">
        <v>1789</v>
      </c>
      <c r="B202" t="s">
        <v>1790</v>
      </c>
      <c r="C202" t="s">
        <v>447</v>
      </c>
      <c r="D202" t="s">
        <v>1268</v>
      </c>
      <c r="E202" s="1">
        <v>91</v>
      </c>
      <c r="F202" t="s">
        <v>406</v>
      </c>
      <c r="G202" t="s">
        <v>407</v>
      </c>
      <c r="H202" t="s">
        <v>385</v>
      </c>
      <c r="I202" t="s">
        <v>443</v>
      </c>
      <c r="J202" t="s">
        <v>387</v>
      </c>
    </row>
    <row r="203" spans="1:10">
      <c r="A203" t="s">
        <v>1425</v>
      </c>
      <c r="B203" t="s">
        <v>984</v>
      </c>
      <c r="C203" t="s">
        <v>1426</v>
      </c>
      <c r="D203" t="s">
        <v>571</v>
      </c>
      <c r="E203" s="1">
        <v>13899</v>
      </c>
      <c r="F203" t="s">
        <v>425</v>
      </c>
      <c r="G203" t="s">
        <v>384</v>
      </c>
      <c r="H203" t="s">
        <v>459</v>
      </c>
      <c r="I203" t="s">
        <v>408</v>
      </c>
      <c r="J203" t="s">
        <v>387</v>
      </c>
    </row>
    <row r="204" spans="1:10">
      <c r="A204" t="s">
        <v>1772</v>
      </c>
      <c r="B204" t="s">
        <v>1235</v>
      </c>
      <c r="C204" t="s">
        <v>1426</v>
      </c>
      <c r="D204" t="s">
        <v>1656</v>
      </c>
      <c r="E204" s="1">
        <v>23250</v>
      </c>
      <c r="F204" t="s">
        <v>425</v>
      </c>
      <c r="G204" t="s">
        <v>384</v>
      </c>
      <c r="H204" t="s">
        <v>459</v>
      </c>
      <c r="I204" t="s">
        <v>439</v>
      </c>
      <c r="J204" t="s">
        <v>387</v>
      </c>
    </row>
    <row r="205" spans="1:10">
      <c r="A205" t="s">
        <v>1795</v>
      </c>
      <c r="B205" t="s">
        <v>1796</v>
      </c>
      <c r="C205" t="s">
        <v>1426</v>
      </c>
      <c r="D205" t="s">
        <v>1797</v>
      </c>
      <c r="E205" s="1">
        <v>23365</v>
      </c>
      <c r="F205" t="s">
        <v>425</v>
      </c>
      <c r="G205" t="s">
        <v>384</v>
      </c>
      <c r="H205" t="s">
        <v>459</v>
      </c>
      <c r="I205" t="s">
        <v>439</v>
      </c>
      <c r="J205" t="s">
        <v>387</v>
      </c>
    </row>
    <row r="206" spans="1:10">
      <c r="A206" t="s">
        <v>5</v>
      </c>
      <c r="B206" t="s">
        <v>6</v>
      </c>
      <c r="C206" t="s">
        <v>1426</v>
      </c>
      <c r="D206" t="s">
        <v>1832</v>
      </c>
      <c r="E206" s="1">
        <v>23365</v>
      </c>
      <c r="F206" t="s">
        <v>425</v>
      </c>
      <c r="G206" t="s">
        <v>384</v>
      </c>
      <c r="H206" t="s">
        <v>459</v>
      </c>
      <c r="I206" t="s">
        <v>460</v>
      </c>
      <c r="J206" t="s">
        <v>387</v>
      </c>
    </row>
    <row r="207" spans="1:10">
      <c r="A207" t="s">
        <v>159</v>
      </c>
      <c r="B207" t="s">
        <v>160</v>
      </c>
      <c r="C207" t="s">
        <v>1426</v>
      </c>
      <c r="D207" t="s">
        <v>1615</v>
      </c>
      <c r="E207" s="1">
        <v>26490</v>
      </c>
      <c r="F207" t="s">
        <v>425</v>
      </c>
      <c r="G207" t="s">
        <v>384</v>
      </c>
      <c r="H207" t="s">
        <v>459</v>
      </c>
      <c r="I207" t="s">
        <v>460</v>
      </c>
      <c r="J207" t="s">
        <v>1622</v>
      </c>
    </row>
    <row r="208" spans="1:10">
      <c r="A208" t="s">
        <v>184</v>
      </c>
      <c r="B208" t="s">
        <v>185</v>
      </c>
      <c r="C208" t="s">
        <v>1426</v>
      </c>
      <c r="D208" t="s">
        <v>1615</v>
      </c>
      <c r="E208" s="1">
        <v>26490</v>
      </c>
      <c r="F208" t="s">
        <v>425</v>
      </c>
      <c r="G208" t="s">
        <v>384</v>
      </c>
      <c r="H208" t="s">
        <v>459</v>
      </c>
      <c r="I208" t="s">
        <v>460</v>
      </c>
      <c r="J208" t="s">
        <v>1622</v>
      </c>
    </row>
    <row r="209" spans="1:10">
      <c r="A209" t="s">
        <v>186</v>
      </c>
      <c r="B209" t="s">
        <v>187</v>
      </c>
      <c r="C209" t="s">
        <v>1426</v>
      </c>
      <c r="D209" t="s">
        <v>506</v>
      </c>
      <c r="E209" s="1">
        <v>26490</v>
      </c>
      <c r="F209" t="s">
        <v>425</v>
      </c>
      <c r="G209" t="s">
        <v>384</v>
      </c>
      <c r="H209" t="s">
        <v>459</v>
      </c>
      <c r="I209" t="s">
        <v>460</v>
      </c>
      <c r="J209" t="s">
        <v>1622</v>
      </c>
    </row>
    <row r="210" spans="1:10">
      <c r="A210" t="s">
        <v>188</v>
      </c>
      <c r="B210" t="s">
        <v>189</v>
      </c>
      <c r="C210" t="s">
        <v>1426</v>
      </c>
      <c r="D210" t="s">
        <v>1236</v>
      </c>
      <c r="E210" s="1">
        <v>26490</v>
      </c>
      <c r="F210" t="s">
        <v>425</v>
      </c>
      <c r="G210" t="s">
        <v>384</v>
      </c>
      <c r="H210" t="s">
        <v>459</v>
      </c>
      <c r="I210" t="s">
        <v>460</v>
      </c>
      <c r="J210" t="s">
        <v>1622</v>
      </c>
    </row>
    <row r="211" spans="1:10">
      <c r="A211" t="s">
        <v>225</v>
      </c>
      <c r="B211" t="s">
        <v>226</v>
      </c>
      <c r="C211" t="s">
        <v>1426</v>
      </c>
      <c r="D211" t="s">
        <v>1227</v>
      </c>
      <c r="E211" s="1">
        <v>22275</v>
      </c>
      <c r="F211" t="s">
        <v>425</v>
      </c>
      <c r="G211" t="s">
        <v>384</v>
      </c>
      <c r="H211" t="s">
        <v>737</v>
      </c>
      <c r="I211" t="s">
        <v>213</v>
      </c>
      <c r="J211" t="s">
        <v>387</v>
      </c>
    </row>
    <row r="212" spans="1:10">
      <c r="A212" t="s">
        <v>328</v>
      </c>
      <c r="B212" t="s">
        <v>329</v>
      </c>
      <c r="C212" t="s">
        <v>1426</v>
      </c>
      <c r="D212" t="s">
        <v>330</v>
      </c>
      <c r="E212" s="1">
        <v>23365</v>
      </c>
      <c r="F212" t="s">
        <v>425</v>
      </c>
      <c r="G212" t="s">
        <v>384</v>
      </c>
      <c r="H212" t="s">
        <v>331</v>
      </c>
      <c r="I212" t="s">
        <v>213</v>
      </c>
      <c r="J212" t="s">
        <v>387</v>
      </c>
    </row>
    <row r="213" spans="1:10">
      <c r="A213" t="s">
        <v>337</v>
      </c>
      <c r="B213" t="s">
        <v>338</v>
      </c>
      <c r="C213" t="s">
        <v>1426</v>
      </c>
      <c r="D213" t="s">
        <v>795</v>
      </c>
      <c r="E213" s="1">
        <v>23365</v>
      </c>
      <c r="F213" t="s">
        <v>425</v>
      </c>
      <c r="G213" t="s">
        <v>384</v>
      </c>
      <c r="H213" t="s">
        <v>385</v>
      </c>
      <c r="I213" t="s">
        <v>213</v>
      </c>
      <c r="J213" t="s">
        <v>387</v>
      </c>
    </row>
    <row r="214" spans="1:10">
      <c r="A214" t="s">
        <v>341</v>
      </c>
      <c r="B214" t="s">
        <v>342</v>
      </c>
      <c r="C214" t="s">
        <v>1426</v>
      </c>
      <c r="D214" t="s">
        <v>343</v>
      </c>
      <c r="E214" s="1">
        <v>25152</v>
      </c>
      <c r="F214" t="s">
        <v>425</v>
      </c>
      <c r="G214" t="s">
        <v>384</v>
      </c>
      <c r="H214" t="s">
        <v>385</v>
      </c>
      <c r="I214" t="s">
        <v>213</v>
      </c>
      <c r="J214" t="s">
        <v>387</v>
      </c>
    </row>
    <row r="215" spans="1:10">
      <c r="A215" t="s">
        <v>2058</v>
      </c>
      <c r="B215" t="s">
        <v>2059</v>
      </c>
      <c r="C215" t="s">
        <v>2060</v>
      </c>
      <c r="D215" t="s">
        <v>931</v>
      </c>
      <c r="E215" s="1">
        <v>870</v>
      </c>
      <c r="F215" t="s">
        <v>839</v>
      </c>
      <c r="G215" t="s">
        <v>415</v>
      </c>
      <c r="H215" t="s">
        <v>459</v>
      </c>
      <c r="I215" t="s">
        <v>460</v>
      </c>
      <c r="J215" t="s">
        <v>1622</v>
      </c>
    </row>
    <row r="216" spans="1:10">
      <c r="A216" t="s">
        <v>600</v>
      </c>
      <c r="B216" t="s">
        <v>601</v>
      </c>
      <c r="C216" t="s">
        <v>602</v>
      </c>
      <c r="D216" t="s">
        <v>603</v>
      </c>
      <c r="E216" s="1">
        <v>118</v>
      </c>
      <c r="F216" t="s">
        <v>437</v>
      </c>
      <c r="G216" t="s">
        <v>438</v>
      </c>
      <c r="H216" t="s">
        <v>385</v>
      </c>
      <c r="I216" t="s">
        <v>443</v>
      </c>
      <c r="J216" t="s">
        <v>387</v>
      </c>
    </row>
    <row r="217" spans="1:10">
      <c r="A217" t="s">
        <v>604</v>
      </c>
      <c r="B217" t="s">
        <v>605</v>
      </c>
      <c r="C217" t="s">
        <v>602</v>
      </c>
      <c r="D217" t="s">
        <v>606</v>
      </c>
      <c r="E217" s="1">
        <v>41</v>
      </c>
      <c r="F217" t="s">
        <v>437</v>
      </c>
      <c r="G217" t="s">
        <v>438</v>
      </c>
      <c r="H217" t="s">
        <v>459</v>
      </c>
      <c r="I217" t="s">
        <v>460</v>
      </c>
      <c r="J217" t="s">
        <v>387</v>
      </c>
    </row>
    <row r="218" spans="1:10">
      <c r="A218" t="s">
        <v>607</v>
      </c>
      <c r="B218" t="s">
        <v>608</v>
      </c>
      <c r="C218" t="s">
        <v>602</v>
      </c>
      <c r="D218" t="s">
        <v>609</v>
      </c>
      <c r="E218" s="1">
        <v>31</v>
      </c>
      <c r="F218" t="s">
        <v>437</v>
      </c>
      <c r="G218" t="s">
        <v>438</v>
      </c>
      <c r="H218" t="s">
        <v>459</v>
      </c>
      <c r="I218" t="s">
        <v>460</v>
      </c>
      <c r="J218" t="s">
        <v>387</v>
      </c>
    </row>
    <row r="219" spans="1:10">
      <c r="A219" t="s">
        <v>730</v>
      </c>
      <c r="B219" t="s">
        <v>731</v>
      </c>
      <c r="C219" t="s">
        <v>602</v>
      </c>
      <c r="D219" t="s">
        <v>732</v>
      </c>
      <c r="E219" s="1">
        <v>53</v>
      </c>
      <c r="F219" t="s">
        <v>437</v>
      </c>
      <c r="G219" t="s">
        <v>438</v>
      </c>
      <c r="H219" t="s">
        <v>385</v>
      </c>
      <c r="I219" t="s">
        <v>439</v>
      </c>
      <c r="J219" t="s">
        <v>387</v>
      </c>
    </row>
    <row r="220" spans="1:10">
      <c r="A220" t="s">
        <v>945</v>
      </c>
      <c r="B220" t="s">
        <v>946</v>
      </c>
      <c r="C220" t="s">
        <v>602</v>
      </c>
      <c r="D220" t="s">
        <v>947</v>
      </c>
      <c r="E220" s="1">
        <v>357</v>
      </c>
      <c r="F220" t="s">
        <v>437</v>
      </c>
      <c r="G220" t="s">
        <v>438</v>
      </c>
      <c r="H220" t="s">
        <v>449</v>
      </c>
      <c r="I220" t="s">
        <v>439</v>
      </c>
      <c r="J220" t="s">
        <v>387</v>
      </c>
    </row>
    <row r="221" spans="1:10">
      <c r="A221" t="s">
        <v>1538</v>
      </c>
      <c r="B221" t="s">
        <v>841</v>
      </c>
      <c r="C221" t="s">
        <v>602</v>
      </c>
      <c r="D221" t="s">
        <v>640</v>
      </c>
      <c r="E221" s="1">
        <v>568</v>
      </c>
      <c r="F221" t="s">
        <v>465</v>
      </c>
      <c r="G221" t="s">
        <v>438</v>
      </c>
      <c r="H221" t="s">
        <v>385</v>
      </c>
      <c r="I221" t="s">
        <v>439</v>
      </c>
      <c r="J221" t="s">
        <v>387</v>
      </c>
    </row>
    <row r="222" spans="1:10">
      <c r="A222" t="s">
        <v>1539</v>
      </c>
      <c r="B222" t="s">
        <v>1540</v>
      </c>
      <c r="C222" t="s">
        <v>602</v>
      </c>
      <c r="D222" t="s">
        <v>1541</v>
      </c>
      <c r="E222" s="1">
        <v>568</v>
      </c>
      <c r="F222" t="s">
        <v>465</v>
      </c>
      <c r="G222" t="s">
        <v>438</v>
      </c>
      <c r="H222" t="s">
        <v>459</v>
      </c>
      <c r="I222" t="s">
        <v>460</v>
      </c>
      <c r="J222" t="s">
        <v>387</v>
      </c>
    </row>
    <row r="223" spans="1:10">
      <c r="A223" t="s">
        <v>2087</v>
      </c>
      <c r="B223" t="s">
        <v>2088</v>
      </c>
      <c r="C223" t="s">
        <v>602</v>
      </c>
      <c r="D223" t="s">
        <v>2089</v>
      </c>
      <c r="E223" s="1">
        <v>568</v>
      </c>
      <c r="F223" t="s">
        <v>437</v>
      </c>
      <c r="G223" t="s">
        <v>438</v>
      </c>
      <c r="H223" t="s">
        <v>499</v>
      </c>
      <c r="I223" t="s">
        <v>439</v>
      </c>
      <c r="J223" t="s">
        <v>387</v>
      </c>
    </row>
    <row r="224" spans="1:10">
      <c r="A224" t="s">
        <v>2093</v>
      </c>
      <c r="B224" t="s">
        <v>968</v>
      </c>
      <c r="C224" t="s">
        <v>602</v>
      </c>
      <c r="D224" t="s">
        <v>2094</v>
      </c>
      <c r="E224" s="1">
        <v>568</v>
      </c>
      <c r="F224" t="s">
        <v>437</v>
      </c>
      <c r="G224" t="s">
        <v>438</v>
      </c>
      <c r="H224" t="s">
        <v>459</v>
      </c>
      <c r="I224" t="s">
        <v>460</v>
      </c>
      <c r="J224" t="s">
        <v>387</v>
      </c>
    </row>
    <row r="225" spans="1:10">
      <c r="A225" t="s">
        <v>2113</v>
      </c>
      <c r="B225" t="s">
        <v>496</v>
      </c>
      <c r="C225" t="s">
        <v>602</v>
      </c>
      <c r="D225" t="s">
        <v>1723</v>
      </c>
      <c r="E225" s="1">
        <v>357</v>
      </c>
      <c r="F225" t="s">
        <v>437</v>
      </c>
      <c r="G225" t="s">
        <v>438</v>
      </c>
      <c r="H225" t="s">
        <v>499</v>
      </c>
      <c r="I225" t="s">
        <v>439</v>
      </c>
      <c r="J225" t="s">
        <v>387</v>
      </c>
    </row>
    <row r="226" spans="1:10">
      <c r="A226" t="s">
        <v>280</v>
      </c>
      <c r="B226" t="s">
        <v>496</v>
      </c>
      <c r="C226" t="s">
        <v>602</v>
      </c>
      <c r="D226" t="s">
        <v>281</v>
      </c>
      <c r="E226" s="1">
        <v>357</v>
      </c>
      <c r="F226" t="s">
        <v>437</v>
      </c>
      <c r="G226" t="s">
        <v>438</v>
      </c>
      <c r="H226" t="s">
        <v>385</v>
      </c>
      <c r="I226" t="s">
        <v>213</v>
      </c>
      <c r="J226" t="s">
        <v>387</v>
      </c>
    </row>
    <row r="227" spans="1:10">
      <c r="A227" t="s">
        <v>175</v>
      </c>
      <c r="B227" t="s">
        <v>176</v>
      </c>
      <c r="C227" t="s">
        <v>177</v>
      </c>
      <c r="D227" t="s">
        <v>178</v>
      </c>
      <c r="E227" s="1">
        <v>30000</v>
      </c>
      <c r="F227" t="s">
        <v>839</v>
      </c>
      <c r="G227" t="s">
        <v>415</v>
      </c>
      <c r="H227" t="s">
        <v>459</v>
      </c>
      <c r="I227" t="s">
        <v>460</v>
      </c>
      <c r="J227" t="s">
        <v>387</v>
      </c>
    </row>
    <row r="228" spans="1:10">
      <c r="A228" t="s">
        <v>179</v>
      </c>
      <c r="B228" t="s">
        <v>180</v>
      </c>
      <c r="C228" t="s">
        <v>177</v>
      </c>
      <c r="D228" t="s">
        <v>1227</v>
      </c>
      <c r="E228" s="1">
        <v>30000</v>
      </c>
      <c r="F228" t="s">
        <v>839</v>
      </c>
      <c r="G228" t="s">
        <v>415</v>
      </c>
      <c r="H228" t="s">
        <v>459</v>
      </c>
      <c r="I228" t="s">
        <v>460</v>
      </c>
      <c r="J228" t="s">
        <v>387</v>
      </c>
    </row>
    <row r="229" spans="1:10">
      <c r="A229" t="s">
        <v>132</v>
      </c>
      <c r="B229" t="s">
        <v>133</v>
      </c>
      <c r="C229" t="s">
        <v>134</v>
      </c>
      <c r="D229" t="s">
        <v>637</v>
      </c>
      <c r="E229" s="1">
        <v>15</v>
      </c>
      <c r="F229" t="s">
        <v>437</v>
      </c>
      <c r="G229" t="s">
        <v>438</v>
      </c>
      <c r="H229" t="s">
        <v>459</v>
      </c>
      <c r="I229" t="s">
        <v>460</v>
      </c>
      <c r="J229" t="s">
        <v>387</v>
      </c>
    </row>
    <row r="230" spans="1:10">
      <c r="A230" t="s">
        <v>1930</v>
      </c>
      <c r="B230" t="s">
        <v>1931</v>
      </c>
      <c r="C230" t="s">
        <v>1932</v>
      </c>
      <c r="D230" t="s">
        <v>1933</v>
      </c>
      <c r="E230" s="1">
        <v>440</v>
      </c>
      <c r="F230" t="s">
        <v>483</v>
      </c>
      <c r="G230" t="s">
        <v>415</v>
      </c>
      <c r="H230" t="s">
        <v>459</v>
      </c>
      <c r="I230" t="s">
        <v>460</v>
      </c>
      <c r="J230" t="s">
        <v>387</v>
      </c>
    </row>
    <row r="231" spans="1:10">
      <c r="A231" t="s">
        <v>2080</v>
      </c>
      <c r="B231" t="s">
        <v>734</v>
      </c>
      <c r="C231" t="s">
        <v>1932</v>
      </c>
      <c r="D231" t="s">
        <v>1459</v>
      </c>
      <c r="E231" s="1">
        <v>440</v>
      </c>
      <c r="F231" t="s">
        <v>483</v>
      </c>
      <c r="G231" t="s">
        <v>415</v>
      </c>
      <c r="H231" t="s">
        <v>459</v>
      </c>
      <c r="I231" t="s">
        <v>439</v>
      </c>
      <c r="J231" t="s">
        <v>387</v>
      </c>
    </row>
    <row r="232" spans="1:10">
      <c r="A232" t="s">
        <v>293</v>
      </c>
      <c r="B232" t="s">
        <v>734</v>
      </c>
      <c r="C232" t="s">
        <v>1932</v>
      </c>
      <c r="D232" t="s">
        <v>1912</v>
      </c>
      <c r="E232" s="1">
        <v>40</v>
      </c>
      <c r="F232" t="s">
        <v>483</v>
      </c>
      <c r="G232" t="s">
        <v>415</v>
      </c>
      <c r="H232" t="s">
        <v>737</v>
      </c>
      <c r="I232" t="s">
        <v>213</v>
      </c>
      <c r="J232" t="s">
        <v>387</v>
      </c>
    </row>
    <row r="233" spans="1:10">
      <c r="A233" t="s">
        <v>1596</v>
      </c>
      <c r="B233" t="s">
        <v>1597</v>
      </c>
      <c r="C233" t="s">
        <v>1598</v>
      </c>
      <c r="D233" t="s">
        <v>1599</v>
      </c>
      <c r="E233" s="1">
        <v>10</v>
      </c>
      <c r="F233" t="s">
        <v>469</v>
      </c>
      <c r="G233" t="s">
        <v>415</v>
      </c>
      <c r="H233" t="s">
        <v>499</v>
      </c>
      <c r="I233" t="s">
        <v>439</v>
      </c>
      <c r="J233" t="s">
        <v>387</v>
      </c>
    </row>
    <row r="234" spans="1:10">
      <c r="A234" t="s">
        <v>379</v>
      </c>
      <c r="B234" t="s">
        <v>380</v>
      </c>
      <c r="C234" t="s">
        <v>381</v>
      </c>
      <c r="D234" t="s">
        <v>382</v>
      </c>
      <c r="E234" s="1">
        <v>800</v>
      </c>
      <c r="F234" t="s">
        <v>383</v>
      </c>
      <c r="G234" t="s">
        <v>384</v>
      </c>
      <c r="H234" t="s">
        <v>385</v>
      </c>
      <c r="I234" t="s">
        <v>386</v>
      </c>
      <c r="J234" t="s">
        <v>387</v>
      </c>
    </row>
    <row r="235" spans="1:10">
      <c r="A235" t="s">
        <v>2303</v>
      </c>
      <c r="B235" t="s">
        <v>2304</v>
      </c>
      <c r="C235" t="s">
        <v>381</v>
      </c>
      <c r="D235" t="s">
        <v>421</v>
      </c>
      <c r="E235" s="1">
        <v>775</v>
      </c>
      <c r="F235" t="s">
        <v>383</v>
      </c>
      <c r="G235" t="s">
        <v>384</v>
      </c>
      <c r="H235" t="s">
        <v>385</v>
      </c>
      <c r="I235" t="s">
        <v>386</v>
      </c>
      <c r="J235" t="s">
        <v>387</v>
      </c>
    </row>
    <row r="236" spans="1:10">
      <c r="A236" t="s">
        <v>402</v>
      </c>
      <c r="B236" t="s">
        <v>403</v>
      </c>
      <c r="C236" t="s">
        <v>404</v>
      </c>
      <c r="D236" t="s">
        <v>405</v>
      </c>
      <c r="E236" s="1">
        <v>100</v>
      </c>
      <c r="F236" t="s">
        <v>406</v>
      </c>
      <c r="G236" t="s">
        <v>407</v>
      </c>
      <c r="H236" t="s">
        <v>385</v>
      </c>
      <c r="I236" t="s">
        <v>408</v>
      </c>
      <c r="J236" t="s">
        <v>387</v>
      </c>
    </row>
    <row r="237" spans="1:10">
      <c r="A237" t="s">
        <v>422</v>
      </c>
      <c r="B237" t="s">
        <v>423</v>
      </c>
      <c r="C237" t="s">
        <v>404</v>
      </c>
      <c r="D237" t="s">
        <v>424</v>
      </c>
      <c r="E237" s="1">
        <v>48</v>
      </c>
      <c r="F237" t="s">
        <v>425</v>
      </c>
      <c r="G237" t="s">
        <v>384</v>
      </c>
      <c r="H237" t="s">
        <v>385</v>
      </c>
      <c r="I237" t="s">
        <v>408</v>
      </c>
      <c r="J237" t="s">
        <v>387</v>
      </c>
    </row>
    <row r="238" spans="1:10">
      <c r="A238" t="s">
        <v>1928</v>
      </c>
      <c r="B238" t="s">
        <v>782</v>
      </c>
      <c r="C238" t="s">
        <v>1929</v>
      </c>
      <c r="D238" t="s">
        <v>1006</v>
      </c>
      <c r="E238" s="1">
        <v>865</v>
      </c>
      <c r="F238" t="s">
        <v>425</v>
      </c>
      <c r="G238" t="s">
        <v>384</v>
      </c>
      <c r="H238" t="s">
        <v>499</v>
      </c>
      <c r="I238" t="s">
        <v>555</v>
      </c>
      <c r="J238" t="s">
        <v>387</v>
      </c>
    </row>
    <row r="239" spans="1:10">
      <c r="A239" t="s">
        <v>339</v>
      </c>
      <c r="B239" t="s">
        <v>340</v>
      </c>
      <c r="C239" t="s">
        <v>1929</v>
      </c>
      <c r="D239" t="s">
        <v>1459</v>
      </c>
      <c r="E239" s="1">
        <v>865</v>
      </c>
      <c r="F239" t="s">
        <v>425</v>
      </c>
      <c r="G239" t="s">
        <v>384</v>
      </c>
      <c r="H239" t="s">
        <v>385</v>
      </c>
      <c r="I239" t="s">
        <v>213</v>
      </c>
      <c r="J239" t="s">
        <v>387</v>
      </c>
    </row>
    <row r="240" spans="1:10">
      <c r="A240" t="s">
        <v>624</v>
      </c>
      <c r="B240" t="s">
        <v>467</v>
      </c>
      <c r="C240" t="s">
        <v>625</v>
      </c>
      <c r="D240" t="s">
        <v>448</v>
      </c>
      <c r="E240" s="1">
        <v>230</v>
      </c>
      <c r="F240" t="s">
        <v>469</v>
      </c>
      <c r="G240" t="s">
        <v>415</v>
      </c>
      <c r="H240" t="s">
        <v>459</v>
      </c>
      <c r="I240" t="s">
        <v>460</v>
      </c>
      <c r="J240" t="s">
        <v>387</v>
      </c>
    </row>
    <row r="241" spans="1:10">
      <c r="A241" t="s">
        <v>846</v>
      </c>
      <c r="B241" t="s">
        <v>847</v>
      </c>
      <c r="C241" t="s">
        <v>625</v>
      </c>
      <c r="D241" t="s">
        <v>848</v>
      </c>
      <c r="E241" s="1">
        <v>640</v>
      </c>
      <c r="F241" t="s">
        <v>469</v>
      </c>
      <c r="G241" t="s">
        <v>415</v>
      </c>
      <c r="H241" t="s">
        <v>459</v>
      </c>
      <c r="I241" t="s">
        <v>408</v>
      </c>
      <c r="J241" t="s">
        <v>387</v>
      </c>
    </row>
    <row r="242" spans="1:10">
      <c r="A242" t="s">
        <v>1002</v>
      </c>
      <c r="B242" t="s">
        <v>526</v>
      </c>
      <c r="C242" t="s">
        <v>625</v>
      </c>
      <c r="D242" t="s">
        <v>778</v>
      </c>
      <c r="E242" s="1">
        <v>530</v>
      </c>
      <c r="F242" t="s">
        <v>469</v>
      </c>
      <c r="G242" t="s">
        <v>415</v>
      </c>
      <c r="H242" t="s">
        <v>459</v>
      </c>
      <c r="I242" t="s">
        <v>460</v>
      </c>
      <c r="J242" t="s">
        <v>387</v>
      </c>
    </row>
    <row r="243" spans="1:10">
      <c r="A243" t="s">
        <v>1623</v>
      </c>
      <c r="B243" t="s">
        <v>1624</v>
      </c>
      <c r="C243" t="s">
        <v>1625</v>
      </c>
      <c r="D243" t="s">
        <v>1626</v>
      </c>
      <c r="E243" s="1">
        <v>1422</v>
      </c>
      <c r="F243" t="s">
        <v>483</v>
      </c>
      <c r="G243" t="s">
        <v>415</v>
      </c>
      <c r="H243" t="s">
        <v>385</v>
      </c>
      <c r="I243" t="s">
        <v>439</v>
      </c>
      <c r="J243" t="s">
        <v>387</v>
      </c>
    </row>
    <row r="244" spans="1:10">
      <c r="A244" t="s">
        <v>169</v>
      </c>
      <c r="B244" t="s">
        <v>1284</v>
      </c>
      <c r="C244" t="s">
        <v>170</v>
      </c>
      <c r="D244" t="s">
        <v>171</v>
      </c>
      <c r="E244" s="1">
        <v>75</v>
      </c>
      <c r="F244" t="s">
        <v>583</v>
      </c>
      <c r="G244" t="s">
        <v>584</v>
      </c>
      <c r="H244" t="s">
        <v>459</v>
      </c>
      <c r="I244" t="s">
        <v>460</v>
      </c>
      <c r="J244" t="s">
        <v>387</v>
      </c>
    </row>
    <row r="245" spans="1:10">
      <c r="A245" t="s">
        <v>1427</v>
      </c>
      <c r="B245" t="s">
        <v>814</v>
      </c>
      <c r="C245" t="s">
        <v>1428</v>
      </c>
      <c r="D245" t="s">
        <v>1429</v>
      </c>
      <c r="E245" s="1">
        <v>584</v>
      </c>
      <c r="F245" t="s">
        <v>425</v>
      </c>
      <c r="G245" t="s">
        <v>384</v>
      </c>
      <c r="H245" t="s">
        <v>459</v>
      </c>
      <c r="I245" t="s">
        <v>460</v>
      </c>
      <c r="J245" t="s">
        <v>387</v>
      </c>
    </row>
    <row r="246" spans="1:10">
      <c r="A246" t="s">
        <v>1430</v>
      </c>
      <c r="B246" t="s">
        <v>1431</v>
      </c>
      <c r="C246" t="s">
        <v>1428</v>
      </c>
      <c r="D246" t="s">
        <v>1432</v>
      </c>
      <c r="E246" s="1">
        <v>164</v>
      </c>
      <c r="F246" t="s">
        <v>425</v>
      </c>
      <c r="G246" t="s">
        <v>384</v>
      </c>
      <c r="H246" t="s">
        <v>449</v>
      </c>
      <c r="I246" t="s">
        <v>439</v>
      </c>
      <c r="J246" t="s">
        <v>387</v>
      </c>
    </row>
    <row r="247" spans="1:10">
      <c r="A247" t="s">
        <v>1433</v>
      </c>
      <c r="B247" t="s">
        <v>1434</v>
      </c>
      <c r="C247" t="s">
        <v>1428</v>
      </c>
      <c r="D247" t="s">
        <v>1435</v>
      </c>
      <c r="E247" s="1">
        <v>588</v>
      </c>
      <c r="F247" t="s">
        <v>425</v>
      </c>
      <c r="G247" t="s">
        <v>384</v>
      </c>
      <c r="H247" t="s">
        <v>385</v>
      </c>
      <c r="I247" t="s">
        <v>439</v>
      </c>
      <c r="J247" t="s">
        <v>387</v>
      </c>
    </row>
    <row r="248" spans="1:10">
      <c r="A248" t="s">
        <v>1436</v>
      </c>
      <c r="B248" t="s">
        <v>492</v>
      </c>
      <c r="C248" t="s">
        <v>1428</v>
      </c>
      <c r="D248" t="s">
        <v>498</v>
      </c>
      <c r="E248" s="1">
        <v>12757</v>
      </c>
      <c r="F248" t="s">
        <v>425</v>
      </c>
      <c r="G248" t="s">
        <v>384</v>
      </c>
      <c r="H248" t="s">
        <v>449</v>
      </c>
      <c r="I248" t="s">
        <v>439</v>
      </c>
      <c r="J248" t="s">
        <v>387</v>
      </c>
    </row>
    <row r="249" spans="1:10">
      <c r="A249" t="s">
        <v>1830</v>
      </c>
      <c r="B249" t="s">
        <v>1831</v>
      </c>
      <c r="C249" t="s">
        <v>1428</v>
      </c>
      <c r="D249" t="s">
        <v>1832</v>
      </c>
      <c r="E249" s="1">
        <v>206</v>
      </c>
      <c r="F249" t="s">
        <v>425</v>
      </c>
      <c r="G249" t="s">
        <v>384</v>
      </c>
      <c r="H249" t="s">
        <v>1638</v>
      </c>
      <c r="I249" t="s">
        <v>439</v>
      </c>
      <c r="J249" t="s">
        <v>387</v>
      </c>
    </row>
    <row r="250" spans="1:10">
      <c r="A250" t="s">
        <v>260</v>
      </c>
      <c r="B250" t="s">
        <v>261</v>
      </c>
      <c r="C250" t="s">
        <v>1428</v>
      </c>
      <c r="D250" t="s">
        <v>262</v>
      </c>
      <c r="E250" s="1">
        <v>8904</v>
      </c>
      <c r="F250" t="s">
        <v>425</v>
      </c>
      <c r="G250" t="s">
        <v>384</v>
      </c>
      <c r="H250" t="s">
        <v>737</v>
      </c>
      <c r="I250" t="s">
        <v>213</v>
      </c>
      <c r="J250" t="s">
        <v>387</v>
      </c>
    </row>
    <row r="251" spans="1:10">
      <c r="A251" t="s">
        <v>1087</v>
      </c>
      <c r="B251" t="s">
        <v>1088</v>
      </c>
      <c r="C251" t="s">
        <v>1089</v>
      </c>
      <c r="D251" t="s">
        <v>825</v>
      </c>
      <c r="E251" s="1">
        <v>57550</v>
      </c>
      <c r="F251" t="s">
        <v>839</v>
      </c>
      <c r="G251" t="s">
        <v>415</v>
      </c>
      <c r="H251" t="s">
        <v>459</v>
      </c>
      <c r="I251" t="s">
        <v>460</v>
      </c>
      <c r="J251" t="s">
        <v>387</v>
      </c>
    </row>
    <row r="252" spans="1:10">
      <c r="A252" t="s">
        <v>1090</v>
      </c>
      <c r="B252" t="s">
        <v>1091</v>
      </c>
      <c r="C252" t="s">
        <v>1089</v>
      </c>
      <c r="D252" t="s">
        <v>1092</v>
      </c>
      <c r="E252" s="1">
        <v>43570</v>
      </c>
      <c r="F252" t="s">
        <v>839</v>
      </c>
      <c r="G252" t="s">
        <v>415</v>
      </c>
      <c r="H252" t="s">
        <v>459</v>
      </c>
      <c r="I252" t="s">
        <v>460</v>
      </c>
      <c r="J252" t="s">
        <v>387</v>
      </c>
    </row>
    <row r="253" spans="1:10">
      <c r="A253" t="s">
        <v>1104</v>
      </c>
      <c r="B253" t="s">
        <v>797</v>
      </c>
      <c r="C253" t="s">
        <v>1089</v>
      </c>
      <c r="D253" t="s">
        <v>1105</v>
      </c>
      <c r="E253" s="1">
        <v>2668</v>
      </c>
      <c r="F253" t="s">
        <v>469</v>
      </c>
      <c r="G253" t="s">
        <v>415</v>
      </c>
      <c r="H253" t="s">
        <v>449</v>
      </c>
      <c r="I253" t="s">
        <v>439</v>
      </c>
      <c r="J253" t="s">
        <v>387</v>
      </c>
    </row>
    <row r="254" spans="1:10">
      <c r="A254" t="s">
        <v>1106</v>
      </c>
      <c r="B254" t="s">
        <v>1107</v>
      </c>
      <c r="C254" t="s">
        <v>1089</v>
      </c>
      <c r="D254" t="s">
        <v>1108</v>
      </c>
      <c r="E254" s="1">
        <v>2668</v>
      </c>
      <c r="F254" t="s">
        <v>469</v>
      </c>
      <c r="G254" t="s">
        <v>415</v>
      </c>
      <c r="H254" t="s">
        <v>459</v>
      </c>
      <c r="I254" t="s">
        <v>460</v>
      </c>
      <c r="J254" t="s">
        <v>387</v>
      </c>
    </row>
    <row r="255" spans="1:10">
      <c r="A255" t="s">
        <v>1109</v>
      </c>
      <c r="B255" t="s">
        <v>739</v>
      </c>
      <c r="C255" t="s">
        <v>1089</v>
      </c>
      <c r="D255" t="s">
        <v>1110</v>
      </c>
      <c r="E255" s="1">
        <v>1486</v>
      </c>
      <c r="F255" t="s">
        <v>469</v>
      </c>
      <c r="G255" t="s">
        <v>415</v>
      </c>
      <c r="H255" t="s">
        <v>459</v>
      </c>
      <c r="I255" t="s">
        <v>460</v>
      </c>
      <c r="J255" t="s">
        <v>387</v>
      </c>
    </row>
    <row r="256" spans="1:10">
      <c r="A256" t="s">
        <v>1111</v>
      </c>
      <c r="B256" t="s">
        <v>1112</v>
      </c>
      <c r="C256" t="s">
        <v>1089</v>
      </c>
      <c r="D256" t="s">
        <v>1113</v>
      </c>
      <c r="E256" s="1">
        <v>1486</v>
      </c>
      <c r="F256" t="s">
        <v>469</v>
      </c>
      <c r="G256" t="s">
        <v>415</v>
      </c>
      <c r="H256" t="s">
        <v>385</v>
      </c>
      <c r="I256" t="s">
        <v>439</v>
      </c>
      <c r="J256" t="s">
        <v>387</v>
      </c>
    </row>
    <row r="257" spans="1:10">
      <c r="A257" t="s">
        <v>1114</v>
      </c>
      <c r="B257" t="s">
        <v>1115</v>
      </c>
      <c r="C257" t="s">
        <v>1089</v>
      </c>
      <c r="D257" t="s">
        <v>1116</v>
      </c>
      <c r="E257" s="1">
        <v>1530</v>
      </c>
      <c r="F257" t="s">
        <v>469</v>
      </c>
      <c r="G257" t="s">
        <v>415</v>
      </c>
      <c r="H257" t="s">
        <v>449</v>
      </c>
      <c r="I257" t="s">
        <v>439</v>
      </c>
      <c r="J257" t="s">
        <v>387</v>
      </c>
    </row>
    <row r="258" spans="1:10">
      <c r="A258" t="s">
        <v>1117</v>
      </c>
      <c r="B258" t="s">
        <v>1118</v>
      </c>
      <c r="C258" t="s">
        <v>1089</v>
      </c>
      <c r="D258" t="s">
        <v>1119</v>
      </c>
      <c r="E258" s="1">
        <v>1530</v>
      </c>
      <c r="F258" t="s">
        <v>469</v>
      </c>
      <c r="G258" t="s">
        <v>415</v>
      </c>
      <c r="H258" t="s">
        <v>385</v>
      </c>
      <c r="I258" t="s">
        <v>439</v>
      </c>
      <c r="J258" t="s">
        <v>387</v>
      </c>
    </row>
    <row r="259" spans="1:10">
      <c r="A259" t="s">
        <v>1120</v>
      </c>
      <c r="B259" t="s">
        <v>1121</v>
      </c>
      <c r="C259" t="s">
        <v>1089</v>
      </c>
      <c r="D259" t="s">
        <v>1122</v>
      </c>
      <c r="E259" s="1">
        <v>1880</v>
      </c>
      <c r="F259" t="s">
        <v>469</v>
      </c>
      <c r="G259" t="s">
        <v>415</v>
      </c>
      <c r="H259" t="s">
        <v>459</v>
      </c>
      <c r="I259" t="s">
        <v>460</v>
      </c>
      <c r="J259" t="s">
        <v>1123</v>
      </c>
    </row>
    <row r="260" spans="1:10">
      <c r="A260" t="s">
        <v>1128</v>
      </c>
      <c r="B260" t="s">
        <v>1129</v>
      </c>
      <c r="C260" t="s">
        <v>1089</v>
      </c>
      <c r="D260" t="s">
        <v>1130</v>
      </c>
      <c r="E260" s="1">
        <v>925</v>
      </c>
      <c r="F260" t="s">
        <v>406</v>
      </c>
      <c r="G260" t="s">
        <v>407</v>
      </c>
      <c r="H260" t="s">
        <v>459</v>
      </c>
      <c r="I260" t="s">
        <v>460</v>
      </c>
      <c r="J260" t="s">
        <v>387</v>
      </c>
    </row>
    <row r="261" spans="1:10">
      <c r="A261" t="s">
        <v>1131</v>
      </c>
      <c r="B261" t="s">
        <v>1132</v>
      </c>
      <c r="C261" t="s">
        <v>1089</v>
      </c>
      <c r="D261" t="s">
        <v>1133</v>
      </c>
      <c r="E261" s="1">
        <v>834</v>
      </c>
      <c r="F261" t="s">
        <v>406</v>
      </c>
      <c r="G261" t="s">
        <v>407</v>
      </c>
      <c r="H261" t="s">
        <v>385</v>
      </c>
      <c r="I261" t="s">
        <v>439</v>
      </c>
      <c r="J261" t="s">
        <v>387</v>
      </c>
    </row>
    <row r="262" spans="1:10">
      <c r="A262" t="s">
        <v>1708</v>
      </c>
      <c r="B262" t="s">
        <v>1709</v>
      </c>
      <c r="C262" t="s">
        <v>1089</v>
      </c>
      <c r="D262" t="s">
        <v>1710</v>
      </c>
      <c r="E262" s="1">
        <v>26230</v>
      </c>
      <c r="F262" t="s">
        <v>469</v>
      </c>
      <c r="G262" t="s">
        <v>415</v>
      </c>
      <c r="H262" t="s">
        <v>449</v>
      </c>
      <c r="I262" t="s">
        <v>439</v>
      </c>
      <c r="J262" t="s">
        <v>387</v>
      </c>
    </row>
    <row r="263" spans="1:10">
      <c r="A263" t="s">
        <v>1711</v>
      </c>
      <c r="B263" t="s">
        <v>1712</v>
      </c>
      <c r="C263" t="s">
        <v>1089</v>
      </c>
      <c r="D263" t="s">
        <v>848</v>
      </c>
      <c r="E263" s="1">
        <v>26230</v>
      </c>
      <c r="F263" t="s">
        <v>469</v>
      </c>
      <c r="G263" t="s">
        <v>415</v>
      </c>
      <c r="H263" t="s">
        <v>449</v>
      </c>
      <c r="I263" t="s">
        <v>439</v>
      </c>
      <c r="J263" t="s">
        <v>387</v>
      </c>
    </row>
    <row r="264" spans="1:10">
      <c r="A264" t="s">
        <v>1754</v>
      </c>
      <c r="B264" t="s">
        <v>1755</v>
      </c>
      <c r="C264" t="s">
        <v>1089</v>
      </c>
      <c r="D264" t="s">
        <v>1756</v>
      </c>
      <c r="E264" s="1">
        <v>32610</v>
      </c>
      <c r="F264" t="s">
        <v>839</v>
      </c>
      <c r="G264" t="s">
        <v>415</v>
      </c>
      <c r="H264" t="s">
        <v>449</v>
      </c>
      <c r="I264" t="s">
        <v>439</v>
      </c>
      <c r="J264" t="s">
        <v>387</v>
      </c>
    </row>
    <row r="265" spans="1:10">
      <c r="A265" t="s">
        <v>1766</v>
      </c>
      <c r="B265" t="s">
        <v>1767</v>
      </c>
      <c r="C265" t="s">
        <v>1089</v>
      </c>
      <c r="D265" t="s">
        <v>1768</v>
      </c>
      <c r="E265" s="1">
        <v>1290</v>
      </c>
      <c r="F265" t="s">
        <v>469</v>
      </c>
      <c r="G265" t="s">
        <v>415</v>
      </c>
      <c r="H265" t="s">
        <v>459</v>
      </c>
      <c r="I265" t="s">
        <v>460</v>
      </c>
      <c r="J265" t="s">
        <v>387</v>
      </c>
    </row>
    <row r="266" spans="1:10">
      <c r="A266" t="s">
        <v>1843</v>
      </c>
      <c r="B266" t="s">
        <v>1844</v>
      </c>
      <c r="C266" t="s">
        <v>1089</v>
      </c>
      <c r="D266" t="s">
        <v>1845</v>
      </c>
      <c r="E266" s="1">
        <v>29230</v>
      </c>
      <c r="F266" t="s">
        <v>839</v>
      </c>
      <c r="G266" t="s">
        <v>415</v>
      </c>
      <c r="H266" t="s">
        <v>459</v>
      </c>
      <c r="I266" t="s">
        <v>460</v>
      </c>
      <c r="J266" t="s">
        <v>387</v>
      </c>
    </row>
    <row r="267" spans="1:10">
      <c r="A267" t="s">
        <v>1860</v>
      </c>
      <c r="B267" t="s">
        <v>1125</v>
      </c>
      <c r="C267" t="s">
        <v>1089</v>
      </c>
      <c r="D267" t="s">
        <v>567</v>
      </c>
      <c r="E267" s="1">
        <v>811</v>
      </c>
      <c r="F267" t="s">
        <v>406</v>
      </c>
      <c r="G267" t="s">
        <v>407</v>
      </c>
      <c r="H267" t="s">
        <v>449</v>
      </c>
      <c r="I267" t="s">
        <v>439</v>
      </c>
      <c r="J267" t="s">
        <v>387</v>
      </c>
    </row>
    <row r="268" spans="1:10">
      <c r="A268" t="s">
        <v>1897</v>
      </c>
      <c r="B268" t="s">
        <v>1898</v>
      </c>
      <c r="C268" t="s">
        <v>1089</v>
      </c>
      <c r="D268" t="s">
        <v>1899</v>
      </c>
      <c r="E268" s="1">
        <v>28506</v>
      </c>
      <c r="F268" t="s">
        <v>839</v>
      </c>
      <c r="G268" t="s">
        <v>415</v>
      </c>
      <c r="H268" t="s">
        <v>385</v>
      </c>
      <c r="I268" t="s">
        <v>439</v>
      </c>
      <c r="J268" t="s">
        <v>1411</v>
      </c>
    </row>
    <row r="269" spans="1:10">
      <c r="A269" t="s">
        <v>2011</v>
      </c>
      <c r="B269" t="s">
        <v>2012</v>
      </c>
      <c r="C269" t="s">
        <v>1089</v>
      </c>
      <c r="D269" t="s">
        <v>2013</v>
      </c>
      <c r="E269" s="1">
        <v>43570</v>
      </c>
      <c r="F269" t="s">
        <v>839</v>
      </c>
      <c r="G269" t="s">
        <v>415</v>
      </c>
      <c r="H269" t="s">
        <v>459</v>
      </c>
      <c r="I269" t="s">
        <v>460</v>
      </c>
      <c r="J269" t="s">
        <v>387</v>
      </c>
    </row>
    <row r="270" spans="1:10">
      <c r="A270" t="s">
        <v>2018</v>
      </c>
      <c r="B270" t="s">
        <v>2019</v>
      </c>
      <c r="C270" t="s">
        <v>1089</v>
      </c>
      <c r="D270" t="s">
        <v>2020</v>
      </c>
      <c r="E270" s="1">
        <v>32610</v>
      </c>
      <c r="F270" t="s">
        <v>839</v>
      </c>
      <c r="G270" t="s">
        <v>415</v>
      </c>
      <c r="H270" t="s">
        <v>449</v>
      </c>
      <c r="I270" t="s">
        <v>439</v>
      </c>
      <c r="J270" t="s">
        <v>387</v>
      </c>
    </row>
    <row r="271" spans="1:10">
      <c r="A271" t="s">
        <v>2049</v>
      </c>
      <c r="B271" t="s">
        <v>2050</v>
      </c>
      <c r="C271" t="s">
        <v>1089</v>
      </c>
      <c r="D271" t="s">
        <v>2051</v>
      </c>
      <c r="E271" s="1">
        <v>32178</v>
      </c>
      <c r="F271" t="s">
        <v>839</v>
      </c>
      <c r="G271" t="s">
        <v>415</v>
      </c>
      <c r="H271" t="s">
        <v>459</v>
      </c>
      <c r="I271" t="s">
        <v>460</v>
      </c>
      <c r="J271" t="s">
        <v>1622</v>
      </c>
    </row>
    <row r="272" spans="1:10">
      <c r="A272" t="s">
        <v>2055</v>
      </c>
      <c r="B272" t="s">
        <v>2056</v>
      </c>
      <c r="C272" t="s">
        <v>1089</v>
      </c>
      <c r="D272" t="s">
        <v>2057</v>
      </c>
      <c r="E272" s="1">
        <v>29230</v>
      </c>
      <c r="F272" t="s">
        <v>839</v>
      </c>
      <c r="G272" t="s">
        <v>415</v>
      </c>
      <c r="H272" t="s">
        <v>459</v>
      </c>
      <c r="I272" t="s">
        <v>460</v>
      </c>
      <c r="J272" t="s">
        <v>1622</v>
      </c>
    </row>
    <row r="273" spans="1:10">
      <c r="A273" t="s">
        <v>2063</v>
      </c>
      <c r="B273" t="s">
        <v>2064</v>
      </c>
      <c r="C273" t="s">
        <v>1089</v>
      </c>
      <c r="D273" t="s">
        <v>2065</v>
      </c>
      <c r="E273" s="1">
        <v>35800</v>
      </c>
      <c r="F273" t="s">
        <v>839</v>
      </c>
      <c r="G273" t="s">
        <v>415</v>
      </c>
      <c r="H273" t="s">
        <v>459</v>
      </c>
      <c r="I273" t="s">
        <v>460</v>
      </c>
      <c r="J273" t="s">
        <v>1622</v>
      </c>
    </row>
    <row r="274" spans="1:10">
      <c r="A274" t="s">
        <v>7</v>
      </c>
      <c r="B274" t="s">
        <v>8</v>
      </c>
      <c r="C274" t="s">
        <v>1089</v>
      </c>
      <c r="D274" t="s">
        <v>9</v>
      </c>
      <c r="E274" s="1">
        <v>29230</v>
      </c>
      <c r="F274" t="s">
        <v>839</v>
      </c>
      <c r="G274" t="s">
        <v>415</v>
      </c>
      <c r="H274" t="s">
        <v>459</v>
      </c>
      <c r="I274" t="s">
        <v>460</v>
      </c>
      <c r="J274" t="s">
        <v>387</v>
      </c>
    </row>
    <row r="275" spans="1:10">
      <c r="A275" t="s">
        <v>10</v>
      </c>
      <c r="B275" t="s">
        <v>11</v>
      </c>
      <c r="C275" t="s">
        <v>1089</v>
      </c>
      <c r="D275" t="s">
        <v>1899</v>
      </c>
      <c r="E275" s="1">
        <v>28506</v>
      </c>
      <c r="F275" t="s">
        <v>839</v>
      </c>
      <c r="G275" t="s">
        <v>415</v>
      </c>
      <c r="H275" t="s">
        <v>385</v>
      </c>
      <c r="I275" t="s">
        <v>439</v>
      </c>
      <c r="J275" t="s">
        <v>1411</v>
      </c>
    </row>
    <row r="276" spans="1:10">
      <c r="A276" t="s">
        <v>14</v>
      </c>
      <c r="B276" t="s">
        <v>15</v>
      </c>
      <c r="C276" t="s">
        <v>1089</v>
      </c>
      <c r="D276" t="s">
        <v>2051</v>
      </c>
      <c r="E276" s="1">
        <v>32178</v>
      </c>
      <c r="F276" t="s">
        <v>839</v>
      </c>
      <c r="G276" t="s">
        <v>415</v>
      </c>
      <c r="H276" t="s">
        <v>459</v>
      </c>
      <c r="I276" t="s">
        <v>460</v>
      </c>
      <c r="J276" t="s">
        <v>1622</v>
      </c>
    </row>
    <row r="277" spans="1:10">
      <c r="A277" t="s">
        <v>16</v>
      </c>
      <c r="B277" t="s">
        <v>17</v>
      </c>
      <c r="C277" t="s">
        <v>1089</v>
      </c>
      <c r="D277" t="s">
        <v>2057</v>
      </c>
      <c r="E277" s="1">
        <v>29230</v>
      </c>
      <c r="F277" t="s">
        <v>839</v>
      </c>
      <c r="G277" t="s">
        <v>415</v>
      </c>
      <c r="H277" t="s">
        <v>459</v>
      </c>
      <c r="I277" t="s">
        <v>460</v>
      </c>
      <c r="J277" t="s">
        <v>1622</v>
      </c>
    </row>
    <row r="278" spans="1:10">
      <c r="A278" t="s">
        <v>18</v>
      </c>
      <c r="B278" t="s">
        <v>19</v>
      </c>
      <c r="C278" t="s">
        <v>1089</v>
      </c>
      <c r="D278" t="s">
        <v>2065</v>
      </c>
      <c r="E278" s="1">
        <v>35800</v>
      </c>
      <c r="F278" t="s">
        <v>839</v>
      </c>
      <c r="G278" t="s">
        <v>415</v>
      </c>
      <c r="H278" t="s">
        <v>459</v>
      </c>
      <c r="I278" t="s">
        <v>460</v>
      </c>
      <c r="J278" t="s">
        <v>1622</v>
      </c>
    </row>
    <row r="279" spans="1:10">
      <c r="A279" t="s">
        <v>30</v>
      </c>
      <c r="B279" t="s">
        <v>31</v>
      </c>
      <c r="C279" t="s">
        <v>1089</v>
      </c>
      <c r="D279" t="s">
        <v>32</v>
      </c>
      <c r="E279" s="1">
        <v>26230</v>
      </c>
      <c r="F279" t="s">
        <v>469</v>
      </c>
      <c r="G279" t="s">
        <v>415</v>
      </c>
      <c r="H279" t="s">
        <v>449</v>
      </c>
      <c r="I279" t="s">
        <v>439</v>
      </c>
      <c r="J279" t="s">
        <v>387</v>
      </c>
    </row>
    <row r="280" spans="1:10">
      <c r="A280" t="s">
        <v>33</v>
      </c>
      <c r="B280" t="s">
        <v>34</v>
      </c>
      <c r="C280" t="s">
        <v>1089</v>
      </c>
      <c r="D280" t="s">
        <v>652</v>
      </c>
      <c r="E280" s="1">
        <v>26230</v>
      </c>
      <c r="F280" t="s">
        <v>469</v>
      </c>
      <c r="G280" t="s">
        <v>415</v>
      </c>
      <c r="H280" t="s">
        <v>459</v>
      </c>
      <c r="I280" t="s">
        <v>460</v>
      </c>
      <c r="J280" t="s">
        <v>387</v>
      </c>
    </row>
    <row r="281" spans="1:10">
      <c r="A281" t="s">
        <v>35</v>
      </c>
      <c r="B281" t="s">
        <v>36</v>
      </c>
      <c r="C281" t="s">
        <v>1089</v>
      </c>
      <c r="D281" t="s">
        <v>652</v>
      </c>
      <c r="E281" s="1">
        <v>26230</v>
      </c>
      <c r="F281" t="s">
        <v>469</v>
      </c>
      <c r="G281" t="s">
        <v>415</v>
      </c>
      <c r="H281" t="s">
        <v>459</v>
      </c>
      <c r="I281" t="s">
        <v>460</v>
      </c>
      <c r="J281" t="s">
        <v>387</v>
      </c>
    </row>
    <row r="282" spans="1:10">
      <c r="A282" t="s">
        <v>37</v>
      </c>
      <c r="B282" t="s">
        <v>38</v>
      </c>
      <c r="C282" t="s">
        <v>1089</v>
      </c>
      <c r="D282" t="s">
        <v>39</v>
      </c>
      <c r="E282" s="1">
        <v>26230</v>
      </c>
      <c r="F282" t="s">
        <v>469</v>
      </c>
      <c r="G282" t="s">
        <v>415</v>
      </c>
      <c r="H282" t="s">
        <v>449</v>
      </c>
      <c r="I282" t="s">
        <v>439</v>
      </c>
      <c r="J282" t="s">
        <v>387</v>
      </c>
    </row>
    <row r="283" spans="1:10">
      <c r="A283" t="s">
        <v>145</v>
      </c>
      <c r="B283" t="s">
        <v>146</v>
      </c>
      <c r="C283" t="s">
        <v>1089</v>
      </c>
      <c r="D283" t="s">
        <v>749</v>
      </c>
      <c r="E283" s="1">
        <v>10732</v>
      </c>
      <c r="F283" t="s">
        <v>469</v>
      </c>
      <c r="G283" t="s">
        <v>415</v>
      </c>
      <c r="H283" t="s">
        <v>459</v>
      </c>
      <c r="I283" t="s">
        <v>408</v>
      </c>
      <c r="J283" t="s">
        <v>1411</v>
      </c>
    </row>
    <row r="284" spans="1:10">
      <c r="A284" t="s">
        <v>147</v>
      </c>
      <c r="B284" t="s">
        <v>148</v>
      </c>
      <c r="C284" t="s">
        <v>1089</v>
      </c>
      <c r="D284" t="s">
        <v>749</v>
      </c>
      <c r="E284" s="1">
        <v>10732</v>
      </c>
      <c r="F284" t="s">
        <v>469</v>
      </c>
      <c r="G284" t="s">
        <v>415</v>
      </c>
      <c r="H284" t="s">
        <v>459</v>
      </c>
      <c r="I284" t="s">
        <v>408</v>
      </c>
      <c r="J284" t="s">
        <v>1411</v>
      </c>
    </row>
    <row r="285" spans="1:10">
      <c r="A285" t="s">
        <v>149</v>
      </c>
      <c r="B285" t="s">
        <v>150</v>
      </c>
      <c r="C285" t="s">
        <v>1089</v>
      </c>
      <c r="D285" t="s">
        <v>151</v>
      </c>
      <c r="E285" s="1">
        <v>10732</v>
      </c>
      <c r="F285" t="s">
        <v>469</v>
      </c>
      <c r="G285" t="s">
        <v>415</v>
      </c>
      <c r="H285" t="s">
        <v>459</v>
      </c>
      <c r="I285" t="s">
        <v>460</v>
      </c>
      <c r="J285" t="s">
        <v>1622</v>
      </c>
    </row>
    <row r="286" spans="1:10">
      <c r="A286" t="s">
        <v>274</v>
      </c>
      <c r="B286" t="s">
        <v>275</v>
      </c>
      <c r="C286" t="s">
        <v>1089</v>
      </c>
      <c r="D286" t="s">
        <v>276</v>
      </c>
      <c r="E286" s="1">
        <v>26230</v>
      </c>
      <c r="F286" t="s">
        <v>469</v>
      </c>
      <c r="G286" t="s">
        <v>415</v>
      </c>
      <c r="H286" t="s">
        <v>385</v>
      </c>
      <c r="I286" t="s">
        <v>213</v>
      </c>
      <c r="J286" t="s">
        <v>1622</v>
      </c>
    </row>
    <row r="287" spans="1:10">
      <c r="A287" t="s">
        <v>1124</v>
      </c>
      <c r="B287" t="s">
        <v>1125</v>
      </c>
      <c r="C287" t="s">
        <v>1126</v>
      </c>
      <c r="D287" t="s">
        <v>1127</v>
      </c>
      <c r="E287" s="1">
        <v>765</v>
      </c>
      <c r="F287" t="s">
        <v>406</v>
      </c>
      <c r="G287" t="s">
        <v>407</v>
      </c>
      <c r="H287" t="s">
        <v>385</v>
      </c>
      <c r="I287" t="s">
        <v>439</v>
      </c>
      <c r="J287" t="s">
        <v>387</v>
      </c>
    </row>
    <row r="288" spans="1:10">
      <c r="A288" t="s">
        <v>685</v>
      </c>
      <c r="B288" t="s">
        <v>686</v>
      </c>
      <c r="C288" t="s">
        <v>687</v>
      </c>
      <c r="D288" t="s">
        <v>688</v>
      </c>
      <c r="E288" s="1">
        <v>1609</v>
      </c>
      <c r="F288" t="s">
        <v>465</v>
      </c>
      <c r="G288" t="s">
        <v>438</v>
      </c>
      <c r="H288" t="s">
        <v>385</v>
      </c>
      <c r="I288" t="s">
        <v>439</v>
      </c>
      <c r="J288" t="s">
        <v>387</v>
      </c>
    </row>
    <row r="289" spans="1:10">
      <c r="A289" t="s">
        <v>796</v>
      </c>
      <c r="B289" t="s">
        <v>797</v>
      </c>
      <c r="C289" t="s">
        <v>687</v>
      </c>
      <c r="D289" t="s">
        <v>692</v>
      </c>
      <c r="E289" s="1">
        <v>1651</v>
      </c>
      <c r="F289" t="s">
        <v>465</v>
      </c>
      <c r="G289" t="s">
        <v>438</v>
      </c>
      <c r="H289" t="s">
        <v>385</v>
      </c>
      <c r="I289" t="s">
        <v>439</v>
      </c>
      <c r="J289" t="s">
        <v>387</v>
      </c>
    </row>
    <row r="290" spans="1:10">
      <c r="A290" t="s">
        <v>798</v>
      </c>
      <c r="B290" t="s">
        <v>799</v>
      </c>
      <c r="C290" t="s">
        <v>687</v>
      </c>
      <c r="D290" t="s">
        <v>775</v>
      </c>
      <c r="E290" s="1">
        <v>586</v>
      </c>
      <c r="F290" t="s">
        <v>465</v>
      </c>
      <c r="G290" t="s">
        <v>438</v>
      </c>
      <c r="H290" t="s">
        <v>385</v>
      </c>
      <c r="I290" t="s">
        <v>439</v>
      </c>
      <c r="J290" t="s">
        <v>387</v>
      </c>
    </row>
    <row r="291" spans="1:10">
      <c r="A291" t="s">
        <v>987</v>
      </c>
      <c r="B291" t="s">
        <v>793</v>
      </c>
      <c r="C291" t="s">
        <v>687</v>
      </c>
      <c r="D291" t="s">
        <v>986</v>
      </c>
      <c r="E291" s="1">
        <v>1365</v>
      </c>
      <c r="F291" t="s">
        <v>465</v>
      </c>
      <c r="G291" t="s">
        <v>438</v>
      </c>
      <c r="H291" t="s">
        <v>385</v>
      </c>
      <c r="I291" t="s">
        <v>439</v>
      </c>
      <c r="J291" t="s">
        <v>387</v>
      </c>
    </row>
    <row r="292" spans="1:10">
      <c r="A292" t="s">
        <v>181</v>
      </c>
      <c r="B292" t="s">
        <v>182</v>
      </c>
      <c r="C292" t="s">
        <v>183</v>
      </c>
      <c r="D292" t="s">
        <v>931</v>
      </c>
      <c r="E292" s="1">
        <v>30</v>
      </c>
      <c r="F292" t="s">
        <v>383</v>
      </c>
      <c r="G292" t="s">
        <v>384</v>
      </c>
      <c r="H292" t="s">
        <v>459</v>
      </c>
      <c r="I292" t="s">
        <v>460</v>
      </c>
      <c r="J292" t="s">
        <v>387</v>
      </c>
    </row>
    <row r="293" spans="1:10">
      <c r="A293" t="s">
        <v>193</v>
      </c>
      <c r="B293" t="s">
        <v>194</v>
      </c>
      <c r="C293" t="s">
        <v>183</v>
      </c>
      <c r="D293" t="s">
        <v>571</v>
      </c>
      <c r="E293" s="1">
        <v>30</v>
      </c>
      <c r="F293" t="s">
        <v>383</v>
      </c>
      <c r="G293" t="s">
        <v>384</v>
      </c>
      <c r="H293" t="s">
        <v>459</v>
      </c>
      <c r="I293" t="s">
        <v>460</v>
      </c>
      <c r="J293" t="s">
        <v>387</v>
      </c>
    </row>
    <row r="294" spans="1:10">
      <c r="A294" t="s">
        <v>161</v>
      </c>
      <c r="B294" t="s">
        <v>467</v>
      </c>
      <c r="C294" t="s">
        <v>162</v>
      </c>
      <c r="D294" t="s">
        <v>931</v>
      </c>
      <c r="E294" s="1">
        <v>10</v>
      </c>
      <c r="F294" t="s">
        <v>469</v>
      </c>
      <c r="G294" t="s">
        <v>415</v>
      </c>
      <c r="H294" t="s">
        <v>385</v>
      </c>
      <c r="I294" t="s">
        <v>155</v>
      </c>
      <c r="J294" t="s">
        <v>387</v>
      </c>
    </row>
    <row r="295" spans="1:10">
      <c r="A295" t="s">
        <v>954</v>
      </c>
      <c r="B295" t="s">
        <v>955</v>
      </c>
      <c r="C295" t="s">
        <v>956</v>
      </c>
      <c r="D295" t="s">
        <v>957</v>
      </c>
      <c r="E295" s="1">
        <v>360</v>
      </c>
      <c r="F295" t="s">
        <v>401</v>
      </c>
      <c r="G295" t="s">
        <v>384</v>
      </c>
      <c r="H295" t="s">
        <v>449</v>
      </c>
      <c r="I295" t="s">
        <v>439</v>
      </c>
      <c r="J295" t="s">
        <v>387</v>
      </c>
    </row>
    <row r="296" spans="1:10">
      <c r="A296" t="s">
        <v>1441</v>
      </c>
      <c r="B296" t="s">
        <v>1442</v>
      </c>
      <c r="C296" t="s">
        <v>1443</v>
      </c>
      <c r="D296" t="s">
        <v>1444</v>
      </c>
      <c r="E296" s="1">
        <v>450</v>
      </c>
      <c r="F296" t="s">
        <v>826</v>
      </c>
      <c r="G296" t="s">
        <v>384</v>
      </c>
      <c r="H296" t="s">
        <v>385</v>
      </c>
      <c r="I296" t="s">
        <v>439</v>
      </c>
      <c r="J296" t="s">
        <v>387</v>
      </c>
    </row>
    <row r="297" spans="1:10">
      <c r="A297" t="s">
        <v>1445</v>
      </c>
      <c r="B297" t="s">
        <v>1446</v>
      </c>
      <c r="C297" t="s">
        <v>1443</v>
      </c>
      <c r="D297" t="s">
        <v>1447</v>
      </c>
      <c r="E297" s="1">
        <v>343</v>
      </c>
      <c r="F297" t="s">
        <v>826</v>
      </c>
      <c r="G297" t="s">
        <v>384</v>
      </c>
      <c r="H297" t="s">
        <v>459</v>
      </c>
      <c r="I297" t="s">
        <v>460</v>
      </c>
      <c r="J297" t="s">
        <v>387</v>
      </c>
    </row>
    <row r="298" spans="1:10">
      <c r="A298" t="s">
        <v>1448</v>
      </c>
      <c r="B298" t="s">
        <v>1449</v>
      </c>
      <c r="C298" t="s">
        <v>1443</v>
      </c>
      <c r="D298" t="s">
        <v>1450</v>
      </c>
      <c r="E298" s="1">
        <v>260</v>
      </c>
      <c r="F298" t="s">
        <v>826</v>
      </c>
      <c r="G298" t="s">
        <v>384</v>
      </c>
      <c r="H298" t="s">
        <v>459</v>
      </c>
      <c r="I298" t="s">
        <v>460</v>
      </c>
      <c r="J298" t="s">
        <v>387</v>
      </c>
    </row>
    <row r="299" spans="1:10">
      <c r="A299" t="s">
        <v>1451</v>
      </c>
      <c r="B299" t="s">
        <v>1452</v>
      </c>
      <c r="C299" t="s">
        <v>1443</v>
      </c>
      <c r="D299" t="s">
        <v>1453</v>
      </c>
      <c r="E299" s="1">
        <v>260</v>
      </c>
      <c r="F299" t="s">
        <v>826</v>
      </c>
      <c r="G299" t="s">
        <v>384</v>
      </c>
      <c r="H299" t="s">
        <v>459</v>
      </c>
      <c r="I299" t="s">
        <v>460</v>
      </c>
      <c r="J299" t="s">
        <v>387</v>
      </c>
    </row>
    <row r="300" spans="1:10">
      <c r="A300" t="s">
        <v>733</v>
      </c>
      <c r="B300" t="s">
        <v>734</v>
      </c>
      <c r="C300" t="s">
        <v>735</v>
      </c>
      <c r="D300" t="s">
        <v>736</v>
      </c>
      <c r="E300" s="1">
        <v>1307</v>
      </c>
      <c r="F300" t="s">
        <v>534</v>
      </c>
      <c r="G300" t="s">
        <v>384</v>
      </c>
      <c r="H300" t="s">
        <v>737</v>
      </c>
      <c r="I300" t="s">
        <v>439</v>
      </c>
      <c r="J300" t="s">
        <v>387</v>
      </c>
    </row>
    <row r="301" spans="1:10">
      <c r="A301" t="s">
        <v>738</v>
      </c>
      <c r="B301" t="s">
        <v>739</v>
      </c>
      <c r="C301" t="s">
        <v>735</v>
      </c>
      <c r="D301" t="s">
        <v>740</v>
      </c>
      <c r="E301" s="1">
        <v>3879</v>
      </c>
      <c r="F301" t="s">
        <v>534</v>
      </c>
      <c r="G301" t="s">
        <v>384</v>
      </c>
      <c r="H301" t="s">
        <v>737</v>
      </c>
      <c r="I301" t="s">
        <v>439</v>
      </c>
      <c r="J301" t="s">
        <v>387</v>
      </c>
    </row>
    <row r="302" spans="1:10">
      <c r="A302" t="s">
        <v>1577</v>
      </c>
      <c r="B302" t="s">
        <v>1578</v>
      </c>
      <c r="C302" t="s">
        <v>735</v>
      </c>
      <c r="D302" t="s">
        <v>1006</v>
      </c>
      <c r="E302" s="1">
        <v>6784</v>
      </c>
      <c r="F302" t="s">
        <v>534</v>
      </c>
      <c r="G302" t="s">
        <v>384</v>
      </c>
      <c r="H302" t="s">
        <v>385</v>
      </c>
      <c r="I302" t="s">
        <v>439</v>
      </c>
      <c r="J302" t="s">
        <v>387</v>
      </c>
    </row>
    <row r="303" spans="1:10">
      <c r="A303" t="s">
        <v>2244</v>
      </c>
      <c r="B303" t="s">
        <v>2245</v>
      </c>
      <c r="C303" t="s">
        <v>735</v>
      </c>
      <c r="D303" t="s">
        <v>696</v>
      </c>
      <c r="E303" s="1">
        <v>764</v>
      </c>
      <c r="F303" t="s">
        <v>534</v>
      </c>
      <c r="G303" t="s">
        <v>384</v>
      </c>
      <c r="H303" t="s">
        <v>459</v>
      </c>
      <c r="I303" t="s">
        <v>460</v>
      </c>
      <c r="J303" t="s">
        <v>387</v>
      </c>
    </row>
    <row r="304" spans="1:10">
      <c r="A304" t="s">
        <v>963</v>
      </c>
      <c r="B304" t="s">
        <v>964</v>
      </c>
      <c r="C304" t="s">
        <v>965</v>
      </c>
      <c r="D304" t="s">
        <v>966</v>
      </c>
      <c r="E304" s="1">
        <v>10</v>
      </c>
      <c r="F304" t="s">
        <v>437</v>
      </c>
      <c r="G304" t="s">
        <v>415</v>
      </c>
      <c r="H304" t="s">
        <v>385</v>
      </c>
      <c r="I304" t="s">
        <v>439</v>
      </c>
      <c r="J304" t="s">
        <v>387</v>
      </c>
    </row>
    <row r="305" spans="1:10">
      <c r="A305" t="s">
        <v>530</v>
      </c>
      <c r="B305" t="s">
        <v>531</v>
      </c>
      <c r="C305" t="s">
        <v>532</v>
      </c>
      <c r="D305" t="s">
        <v>533</v>
      </c>
      <c r="E305" s="1">
        <v>4279</v>
      </c>
      <c r="F305" t="s">
        <v>534</v>
      </c>
      <c r="G305" t="s">
        <v>384</v>
      </c>
      <c r="H305" t="s">
        <v>449</v>
      </c>
      <c r="I305" t="s">
        <v>535</v>
      </c>
      <c r="J305" t="s">
        <v>387</v>
      </c>
    </row>
    <row r="306" spans="1:10">
      <c r="A306" t="s">
        <v>1566</v>
      </c>
      <c r="B306" t="s">
        <v>1567</v>
      </c>
      <c r="C306" t="s">
        <v>1568</v>
      </c>
      <c r="D306" t="s">
        <v>494</v>
      </c>
      <c r="E306" s="1">
        <v>400</v>
      </c>
      <c r="F306" t="s">
        <v>437</v>
      </c>
      <c r="G306" t="s">
        <v>438</v>
      </c>
      <c r="H306" t="s">
        <v>449</v>
      </c>
      <c r="I306" t="s">
        <v>439</v>
      </c>
      <c r="J306" t="s">
        <v>387</v>
      </c>
    </row>
    <row r="307" spans="1:10">
      <c r="A307" t="s">
        <v>1776</v>
      </c>
      <c r="B307" t="s">
        <v>1777</v>
      </c>
      <c r="C307" t="s">
        <v>1568</v>
      </c>
      <c r="D307" t="s">
        <v>957</v>
      </c>
      <c r="E307" s="1">
        <v>400</v>
      </c>
      <c r="F307" t="s">
        <v>437</v>
      </c>
      <c r="G307" t="s">
        <v>438</v>
      </c>
      <c r="H307" t="s">
        <v>385</v>
      </c>
      <c r="I307" t="s">
        <v>439</v>
      </c>
      <c r="J307" t="s">
        <v>1411</v>
      </c>
    </row>
    <row r="308" spans="1:10">
      <c r="A308" t="s">
        <v>1619</v>
      </c>
      <c r="B308" t="s">
        <v>1620</v>
      </c>
      <c r="C308" t="s">
        <v>1621</v>
      </c>
      <c r="D308" t="s">
        <v>464</v>
      </c>
      <c r="E308" s="1">
        <v>5045</v>
      </c>
      <c r="F308" t="s">
        <v>839</v>
      </c>
      <c r="G308" t="s">
        <v>415</v>
      </c>
      <c r="H308" t="s">
        <v>385</v>
      </c>
      <c r="I308" t="s">
        <v>439</v>
      </c>
      <c r="J308" t="s">
        <v>1622</v>
      </c>
    </row>
    <row r="309" spans="1:10">
      <c r="A309" t="s">
        <v>2023</v>
      </c>
      <c r="B309" t="s">
        <v>2024</v>
      </c>
      <c r="C309" t="s">
        <v>2025</v>
      </c>
      <c r="D309" t="s">
        <v>816</v>
      </c>
      <c r="E309" s="1">
        <v>1333</v>
      </c>
      <c r="F309" t="s">
        <v>839</v>
      </c>
      <c r="G309" t="s">
        <v>415</v>
      </c>
      <c r="H309" t="s">
        <v>459</v>
      </c>
      <c r="I309" t="s">
        <v>460</v>
      </c>
      <c r="J309" t="s">
        <v>387</v>
      </c>
    </row>
    <row r="310" spans="1:10">
      <c r="A310" t="s">
        <v>1672</v>
      </c>
      <c r="B310" t="s">
        <v>1673</v>
      </c>
      <c r="C310" t="s">
        <v>1674</v>
      </c>
      <c r="D310" t="s">
        <v>1675</v>
      </c>
      <c r="E310" s="1">
        <v>238</v>
      </c>
      <c r="F310" t="s">
        <v>483</v>
      </c>
      <c r="G310" t="s">
        <v>415</v>
      </c>
      <c r="H310" t="s">
        <v>449</v>
      </c>
      <c r="I310" t="s">
        <v>439</v>
      </c>
      <c r="J310" t="s">
        <v>387</v>
      </c>
    </row>
    <row r="311" spans="1:10">
      <c r="A311" t="s">
        <v>2030</v>
      </c>
      <c r="B311" t="s">
        <v>989</v>
      </c>
      <c r="C311" t="s">
        <v>2031</v>
      </c>
      <c r="D311" t="s">
        <v>2032</v>
      </c>
      <c r="E311" s="1">
        <v>141</v>
      </c>
      <c r="F311" t="s">
        <v>396</v>
      </c>
      <c r="G311" t="s">
        <v>384</v>
      </c>
      <c r="H311" t="s">
        <v>459</v>
      </c>
      <c r="I311" t="s">
        <v>460</v>
      </c>
      <c r="J311" t="s">
        <v>387</v>
      </c>
    </row>
    <row r="312" spans="1:10">
      <c r="A312" t="s">
        <v>2033</v>
      </c>
      <c r="B312" t="s">
        <v>2034</v>
      </c>
      <c r="C312" t="s">
        <v>2031</v>
      </c>
      <c r="D312" t="s">
        <v>2035</v>
      </c>
      <c r="E312" s="1">
        <v>141</v>
      </c>
      <c r="F312" t="s">
        <v>396</v>
      </c>
      <c r="G312" t="s">
        <v>384</v>
      </c>
      <c r="H312" t="s">
        <v>459</v>
      </c>
      <c r="I312" t="s">
        <v>460</v>
      </c>
      <c r="J312" t="s">
        <v>387</v>
      </c>
    </row>
    <row r="313" spans="1:10">
      <c r="A313" t="s">
        <v>2214</v>
      </c>
      <c r="B313" t="s">
        <v>2215</v>
      </c>
      <c r="C313" t="s">
        <v>2031</v>
      </c>
      <c r="D313" t="s">
        <v>533</v>
      </c>
      <c r="E313" s="1">
        <v>85</v>
      </c>
      <c r="F313" t="s">
        <v>396</v>
      </c>
      <c r="G313" t="s">
        <v>384</v>
      </c>
      <c r="H313" t="s">
        <v>459</v>
      </c>
      <c r="I313" t="s">
        <v>460</v>
      </c>
      <c r="J313" t="s">
        <v>387</v>
      </c>
    </row>
    <row r="314" spans="1:10">
      <c r="A314" t="s">
        <v>2216</v>
      </c>
      <c r="B314" t="s">
        <v>2217</v>
      </c>
      <c r="C314" t="s">
        <v>2031</v>
      </c>
      <c r="D314" t="s">
        <v>1456</v>
      </c>
      <c r="E314" s="1">
        <v>85</v>
      </c>
      <c r="F314" t="s">
        <v>396</v>
      </c>
      <c r="G314" t="s">
        <v>384</v>
      </c>
      <c r="H314" t="s">
        <v>459</v>
      </c>
      <c r="I314" t="s">
        <v>460</v>
      </c>
      <c r="J314" t="s">
        <v>387</v>
      </c>
    </row>
    <row r="315" spans="1:10">
      <c r="A315" t="s">
        <v>2218</v>
      </c>
      <c r="B315" t="s">
        <v>2219</v>
      </c>
      <c r="C315" t="s">
        <v>2031</v>
      </c>
      <c r="D315" t="s">
        <v>1694</v>
      </c>
      <c r="E315" s="1">
        <v>85</v>
      </c>
      <c r="F315" t="s">
        <v>396</v>
      </c>
      <c r="G315" t="s">
        <v>384</v>
      </c>
      <c r="H315" t="s">
        <v>459</v>
      </c>
      <c r="I315" t="s">
        <v>460</v>
      </c>
      <c r="J315" t="s">
        <v>387</v>
      </c>
    </row>
    <row r="316" spans="1:10">
      <c r="A316" t="s">
        <v>2220</v>
      </c>
      <c r="B316" t="s">
        <v>2221</v>
      </c>
      <c r="C316" t="s">
        <v>2031</v>
      </c>
      <c r="D316" t="s">
        <v>682</v>
      </c>
      <c r="E316" s="1">
        <v>85</v>
      </c>
      <c r="F316" t="s">
        <v>396</v>
      </c>
      <c r="G316" t="s">
        <v>384</v>
      </c>
      <c r="H316" t="s">
        <v>459</v>
      </c>
      <c r="I316" t="s">
        <v>460</v>
      </c>
      <c r="J316" t="s">
        <v>387</v>
      </c>
    </row>
    <row r="317" spans="1:10">
      <c r="A317" t="s">
        <v>2227</v>
      </c>
      <c r="B317" t="s">
        <v>2228</v>
      </c>
      <c r="C317" t="s">
        <v>2031</v>
      </c>
      <c r="D317" t="s">
        <v>2229</v>
      </c>
      <c r="E317" s="1">
        <v>85</v>
      </c>
      <c r="F317" t="s">
        <v>396</v>
      </c>
      <c r="G317" t="s">
        <v>384</v>
      </c>
      <c r="H317" t="s">
        <v>459</v>
      </c>
      <c r="I317" t="s">
        <v>460</v>
      </c>
      <c r="J317" t="s">
        <v>387</v>
      </c>
    </row>
    <row r="318" spans="1:10">
      <c r="A318" t="s">
        <v>2230</v>
      </c>
      <c r="B318" t="s">
        <v>2231</v>
      </c>
      <c r="C318" t="s">
        <v>2031</v>
      </c>
      <c r="D318" t="s">
        <v>2232</v>
      </c>
      <c r="E318" s="1">
        <v>85</v>
      </c>
      <c r="F318" t="s">
        <v>396</v>
      </c>
      <c r="G318" t="s">
        <v>384</v>
      </c>
      <c r="H318" t="s">
        <v>459</v>
      </c>
      <c r="I318" t="s">
        <v>460</v>
      </c>
      <c r="J318" t="s">
        <v>387</v>
      </c>
    </row>
    <row r="319" spans="1:10">
      <c r="A319" t="s">
        <v>2233</v>
      </c>
      <c r="B319" t="s">
        <v>1011</v>
      </c>
      <c r="C319" t="s">
        <v>2031</v>
      </c>
      <c r="D319" t="s">
        <v>970</v>
      </c>
      <c r="E319" s="1">
        <v>85</v>
      </c>
      <c r="F319" t="s">
        <v>396</v>
      </c>
      <c r="G319" t="s">
        <v>384</v>
      </c>
      <c r="H319" t="s">
        <v>459</v>
      </c>
      <c r="I319" t="s">
        <v>460</v>
      </c>
      <c r="J319" t="s">
        <v>387</v>
      </c>
    </row>
    <row r="320" spans="1:10">
      <c r="A320" t="s">
        <v>2234</v>
      </c>
      <c r="B320" t="s">
        <v>2235</v>
      </c>
      <c r="C320" t="s">
        <v>2031</v>
      </c>
      <c r="D320" t="s">
        <v>1641</v>
      </c>
      <c r="E320" s="1">
        <v>141</v>
      </c>
      <c r="F320" t="s">
        <v>396</v>
      </c>
      <c r="G320" t="s">
        <v>384</v>
      </c>
      <c r="H320" t="s">
        <v>459</v>
      </c>
      <c r="I320" t="s">
        <v>460</v>
      </c>
      <c r="J320" t="s">
        <v>387</v>
      </c>
    </row>
    <row r="321" spans="1:10">
      <c r="A321" t="s">
        <v>2276</v>
      </c>
      <c r="B321" t="s">
        <v>2277</v>
      </c>
      <c r="C321" t="s">
        <v>2031</v>
      </c>
      <c r="D321" t="s">
        <v>2278</v>
      </c>
      <c r="E321" s="1">
        <v>141</v>
      </c>
      <c r="F321" t="s">
        <v>396</v>
      </c>
      <c r="G321" t="s">
        <v>384</v>
      </c>
      <c r="H321" t="s">
        <v>459</v>
      </c>
      <c r="I321" t="s">
        <v>460</v>
      </c>
      <c r="J321" t="s">
        <v>387</v>
      </c>
    </row>
    <row r="322" spans="1:10">
      <c r="A322" t="s">
        <v>2279</v>
      </c>
      <c r="B322" t="s">
        <v>2280</v>
      </c>
      <c r="C322" t="s">
        <v>2031</v>
      </c>
      <c r="D322" t="s">
        <v>2281</v>
      </c>
      <c r="E322" s="1">
        <v>141</v>
      </c>
      <c r="F322" t="s">
        <v>396</v>
      </c>
      <c r="G322" t="s">
        <v>384</v>
      </c>
      <c r="H322" t="s">
        <v>459</v>
      </c>
      <c r="I322" t="s">
        <v>460</v>
      </c>
      <c r="J322" t="s">
        <v>387</v>
      </c>
    </row>
    <row r="323" spans="1:10">
      <c r="A323" t="s">
        <v>248</v>
      </c>
      <c r="B323" t="s">
        <v>249</v>
      </c>
      <c r="C323" t="s">
        <v>2031</v>
      </c>
      <c r="D323" t="s">
        <v>250</v>
      </c>
      <c r="E323" s="1">
        <v>141</v>
      </c>
      <c r="F323" t="s">
        <v>396</v>
      </c>
      <c r="G323" t="s">
        <v>384</v>
      </c>
      <c r="H323" t="s">
        <v>385</v>
      </c>
      <c r="I323" t="s">
        <v>213</v>
      </c>
      <c r="J323" t="s">
        <v>387</v>
      </c>
    </row>
    <row r="324" spans="1:10">
      <c r="A324" t="s">
        <v>426</v>
      </c>
      <c r="B324" t="s">
        <v>427</v>
      </c>
      <c r="C324" t="s">
        <v>428</v>
      </c>
      <c r="D324" t="s">
        <v>429</v>
      </c>
      <c r="E324" s="1">
        <v>50</v>
      </c>
      <c r="F324" t="s">
        <v>392</v>
      </c>
      <c r="G324" t="s">
        <v>384</v>
      </c>
      <c r="H324" t="s">
        <v>385</v>
      </c>
      <c r="I324" t="s">
        <v>408</v>
      </c>
      <c r="J324" t="s">
        <v>387</v>
      </c>
    </row>
    <row r="325" spans="1:10">
      <c r="A325" t="s">
        <v>430</v>
      </c>
      <c r="B325" t="s">
        <v>431</v>
      </c>
      <c r="C325" t="s">
        <v>428</v>
      </c>
      <c r="D325" t="s">
        <v>432</v>
      </c>
      <c r="E325" s="1">
        <v>50</v>
      </c>
      <c r="F325" t="s">
        <v>396</v>
      </c>
      <c r="G325" t="s">
        <v>384</v>
      </c>
      <c r="H325" t="s">
        <v>385</v>
      </c>
      <c r="I325" t="s">
        <v>408</v>
      </c>
      <c r="J325" t="s">
        <v>387</v>
      </c>
    </row>
    <row r="326" spans="1:10">
      <c r="A326" t="s">
        <v>634</v>
      </c>
      <c r="B326" t="s">
        <v>635</v>
      </c>
      <c r="C326" t="s">
        <v>636</v>
      </c>
      <c r="D326" t="s">
        <v>637</v>
      </c>
      <c r="E326" s="1">
        <v>10978</v>
      </c>
      <c r="F326" t="s">
        <v>465</v>
      </c>
      <c r="G326" t="s">
        <v>438</v>
      </c>
      <c r="H326" t="s">
        <v>385</v>
      </c>
      <c r="I326" t="s">
        <v>439</v>
      </c>
      <c r="J326" t="s">
        <v>387</v>
      </c>
    </row>
    <row r="327" spans="1:10">
      <c r="A327" t="s">
        <v>831</v>
      </c>
      <c r="B327" t="s">
        <v>832</v>
      </c>
      <c r="C327" t="s">
        <v>833</v>
      </c>
      <c r="D327" t="s">
        <v>834</v>
      </c>
      <c r="E327" s="1">
        <v>14753</v>
      </c>
      <c r="F327" t="s">
        <v>465</v>
      </c>
      <c r="G327" t="s">
        <v>438</v>
      </c>
      <c r="H327" t="s">
        <v>385</v>
      </c>
      <c r="I327" t="s">
        <v>439</v>
      </c>
      <c r="J327" t="s">
        <v>387</v>
      </c>
    </row>
    <row r="328" spans="1:10">
      <c r="A328" t="s">
        <v>418</v>
      </c>
      <c r="B328" t="s">
        <v>419</v>
      </c>
      <c r="C328" t="s">
        <v>420</v>
      </c>
      <c r="D328" t="s">
        <v>421</v>
      </c>
      <c r="E328" s="1">
        <v>50</v>
      </c>
      <c r="F328" t="s">
        <v>383</v>
      </c>
      <c r="G328" t="s">
        <v>384</v>
      </c>
      <c r="H328" t="s">
        <v>385</v>
      </c>
      <c r="I328" t="s">
        <v>408</v>
      </c>
      <c r="J328" t="s">
        <v>387</v>
      </c>
    </row>
    <row r="329" spans="1:10">
      <c r="A329" t="s">
        <v>1412</v>
      </c>
      <c r="B329" t="s">
        <v>1413</v>
      </c>
      <c r="C329" t="s">
        <v>1414</v>
      </c>
      <c r="D329" t="s">
        <v>1415</v>
      </c>
      <c r="E329" s="1">
        <v>24451</v>
      </c>
      <c r="F329" t="s">
        <v>839</v>
      </c>
      <c r="G329" t="s">
        <v>415</v>
      </c>
      <c r="H329" t="s">
        <v>459</v>
      </c>
      <c r="I329" t="s">
        <v>408</v>
      </c>
      <c r="J329" t="s">
        <v>1411</v>
      </c>
    </row>
    <row r="330" spans="1:10">
      <c r="A330" t="s">
        <v>1900</v>
      </c>
      <c r="B330" t="s">
        <v>1901</v>
      </c>
      <c r="C330" t="s">
        <v>1414</v>
      </c>
      <c r="D330" t="s">
        <v>1474</v>
      </c>
      <c r="E330" s="1">
        <v>24451</v>
      </c>
      <c r="F330" t="s">
        <v>839</v>
      </c>
      <c r="G330" t="s">
        <v>415</v>
      </c>
      <c r="H330" t="s">
        <v>459</v>
      </c>
      <c r="I330" t="s">
        <v>460</v>
      </c>
      <c r="J330" t="s">
        <v>1622</v>
      </c>
    </row>
    <row r="331" spans="1:10">
      <c r="A331" t="s">
        <v>2016</v>
      </c>
      <c r="B331" t="s">
        <v>2017</v>
      </c>
      <c r="C331" t="s">
        <v>1414</v>
      </c>
      <c r="D331" t="s">
        <v>873</v>
      </c>
      <c r="E331" s="1">
        <v>2802</v>
      </c>
      <c r="F331" t="s">
        <v>839</v>
      </c>
      <c r="G331" t="s">
        <v>415</v>
      </c>
      <c r="H331" t="s">
        <v>459</v>
      </c>
      <c r="I331" t="s">
        <v>460</v>
      </c>
      <c r="J331" t="s">
        <v>387</v>
      </c>
    </row>
    <row r="332" spans="1:10">
      <c r="A332" t="s">
        <v>983</v>
      </c>
      <c r="B332" t="s">
        <v>984</v>
      </c>
      <c r="C332" t="s">
        <v>985</v>
      </c>
      <c r="D332" t="s">
        <v>986</v>
      </c>
      <c r="E332" s="1">
        <v>110</v>
      </c>
      <c r="F332" t="s">
        <v>437</v>
      </c>
      <c r="G332" t="s">
        <v>415</v>
      </c>
      <c r="H332" t="s">
        <v>385</v>
      </c>
      <c r="I332" t="s">
        <v>439</v>
      </c>
      <c r="J332" t="s">
        <v>387</v>
      </c>
    </row>
    <row r="333" spans="1:10">
      <c r="A333" t="s">
        <v>63</v>
      </c>
      <c r="B333" t="s">
        <v>672</v>
      </c>
      <c r="C333" t="s">
        <v>64</v>
      </c>
      <c r="D333" t="s">
        <v>65</v>
      </c>
      <c r="E333" s="1">
        <v>10</v>
      </c>
      <c r="F333" t="s">
        <v>483</v>
      </c>
      <c r="G333" t="s">
        <v>415</v>
      </c>
      <c r="H333" t="s">
        <v>459</v>
      </c>
      <c r="I333" t="s">
        <v>460</v>
      </c>
      <c r="J333" t="s">
        <v>387</v>
      </c>
    </row>
    <row r="334" spans="1:10">
      <c r="A334" t="s">
        <v>397</v>
      </c>
      <c r="B334" t="s">
        <v>398</v>
      </c>
      <c r="C334" t="s">
        <v>399</v>
      </c>
      <c r="D334" t="s">
        <v>400</v>
      </c>
      <c r="E334" s="1">
        <v>100</v>
      </c>
      <c r="F334" t="s">
        <v>401</v>
      </c>
      <c r="G334" t="s">
        <v>384</v>
      </c>
      <c r="H334" t="s">
        <v>385</v>
      </c>
      <c r="I334" t="s">
        <v>386</v>
      </c>
      <c r="J334" t="s">
        <v>387</v>
      </c>
    </row>
    <row r="335" spans="1:10">
      <c r="A335" t="s">
        <v>409</v>
      </c>
      <c r="B335" t="s">
        <v>410</v>
      </c>
      <c r="C335" t="s">
        <v>399</v>
      </c>
      <c r="D335" t="s">
        <v>411</v>
      </c>
      <c r="E335" s="1">
        <v>46</v>
      </c>
      <c r="F335" t="s">
        <v>401</v>
      </c>
      <c r="G335" t="s">
        <v>384</v>
      </c>
      <c r="H335" t="s">
        <v>385</v>
      </c>
      <c r="I335" t="s">
        <v>386</v>
      </c>
      <c r="J335" t="s">
        <v>387</v>
      </c>
    </row>
    <row r="336" spans="1:10">
      <c r="A336" t="s">
        <v>2095</v>
      </c>
      <c r="B336" t="s">
        <v>2096</v>
      </c>
      <c r="C336" t="s">
        <v>2097</v>
      </c>
      <c r="D336" t="s">
        <v>931</v>
      </c>
      <c r="E336" s="1">
        <v>3810</v>
      </c>
      <c r="F336" t="s">
        <v>2079</v>
      </c>
      <c r="G336" t="s">
        <v>415</v>
      </c>
      <c r="H336" t="s">
        <v>459</v>
      </c>
      <c r="I336" t="s">
        <v>460</v>
      </c>
      <c r="J336" t="s">
        <v>387</v>
      </c>
    </row>
    <row r="337" spans="1:10">
      <c r="A337" t="s">
        <v>2076</v>
      </c>
      <c r="B337" t="s">
        <v>2077</v>
      </c>
      <c r="C337" t="s">
        <v>2078</v>
      </c>
      <c r="D337" t="s">
        <v>632</v>
      </c>
      <c r="E337" s="1">
        <v>4010</v>
      </c>
      <c r="F337" t="s">
        <v>2079</v>
      </c>
      <c r="G337" t="s">
        <v>415</v>
      </c>
      <c r="H337" t="s">
        <v>459</v>
      </c>
      <c r="I337" t="s">
        <v>460</v>
      </c>
      <c r="J337" t="s">
        <v>387</v>
      </c>
    </row>
    <row r="338" spans="1:10">
      <c r="A338" t="s">
        <v>2242</v>
      </c>
      <c r="B338" t="s">
        <v>935</v>
      </c>
      <c r="C338" t="s">
        <v>2243</v>
      </c>
      <c r="D338" t="s">
        <v>571</v>
      </c>
      <c r="E338" s="1">
        <v>100</v>
      </c>
      <c r="F338" t="s">
        <v>578</v>
      </c>
      <c r="G338" t="s">
        <v>415</v>
      </c>
      <c r="H338" t="s">
        <v>385</v>
      </c>
      <c r="I338" t="s">
        <v>443</v>
      </c>
      <c r="J338" t="s">
        <v>387</v>
      </c>
    </row>
    <row r="339" spans="1:10">
      <c r="A339" t="s">
        <v>1660</v>
      </c>
      <c r="B339" t="s">
        <v>1661</v>
      </c>
      <c r="C339" t="s">
        <v>1662</v>
      </c>
      <c r="D339" t="s">
        <v>931</v>
      </c>
      <c r="E339" s="1">
        <v>210</v>
      </c>
      <c r="F339" t="s">
        <v>483</v>
      </c>
      <c r="G339" t="s">
        <v>415</v>
      </c>
      <c r="H339" t="s">
        <v>499</v>
      </c>
      <c r="I339" t="s">
        <v>439</v>
      </c>
      <c r="J339" t="s">
        <v>387</v>
      </c>
    </row>
    <row r="340" spans="1:10">
      <c r="A340" t="s">
        <v>1934</v>
      </c>
      <c r="B340" t="s">
        <v>1935</v>
      </c>
      <c r="C340" t="s">
        <v>1662</v>
      </c>
      <c r="D340" t="s">
        <v>1936</v>
      </c>
      <c r="E340" s="1">
        <v>10</v>
      </c>
      <c r="F340" t="s">
        <v>437</v>
      </c>
      <c r="G340" t="s">
        <v>584</v>
      </c>
      <c r="H340" t="s">
        <v>385</v>
      </c>
      <c r="I340" t="s">
        <v>439</v>
      </c>
      <c r="J340" t="s">
        <v>387</v>
      </c>
    </row>
    <row r="341" spans="1:10">
      <c r="A341" t="s">
        <v>2021</v>
      </c>
      <c r="B341" t="s">
        <v>2022</v>
      </c>
      <c r="C341" t="s">
        <v>1662</v>
      </c>
      <c r="D341" t="s">
        <v>571</v>
      </c>
      <c r="E341" s="1">
        <v>20</v>
      </c>
      <c r="F341" t="s">
        <v>583</v>
      </c>
      <c r="G341" t="s">
        <v>584</v>
      </c>
      <c r="H341" t="s">
        <v>499</v>
      </c>
      <c r="I341" t="s">
        <v>439</v>
      </c>
      <c r="J341" t="s">
        <v>387</v>
      </c>
    </row>
    <row r="342" spans="1:10">
      <c r="A342" t="s">
        <v>2069</v>
      </c>
      <c r="B342" t="s">
        <v>2070</v>
      </c>
      <c r="C342" t="s">
        <v>1662</v>
      </c>
      <c r="D342" t="s">
        <v>1912</v>
      </c>
      <c r="E342" s="1">
        <v>25</v>
      </c>
      <c r="F342" t="s">
        <v>437</v>
      </c>
      <c r="G342" t="s">
        <v>438</v>
      </c>
      <c r="H342" t="s">
        <v>385</v>
      </c>
      <c r="I342" t="s">
        <v>439</v>
      </c>
      <c r="J342" t="s">
        <v>387</v>
      </c>
    </row>
    <row r="343" spans="1:10">
      <c r="A343" t="s">
        <v>2169</v>
      </c>
      <c r="B343" t="s">
        <v>2170</v>
      </c>
      <c r="C343" t="s">
        <v>1662</v>
      </c>
      <c r="D343" t="s">
        <v>2171</v>
      </c>
      <c r="E343" s="1">
        <v>10</v>
      </c>
      <c r="F343" t="s">
        <v>998</v>
      </c>
      <c r="G343" t="s">
        <v>415</v>
      </c>
      <c r="H343" t="s">
        <v>499</v>
      </c>
      <c r="I343" t="s">
        <v>439</v>
      </c>
      <c r="J343" t="s">
        <v>387</v>
      </c>
    </row>
    <row r="344" spans="1:10">
      <c r="A344" t="s">
        <v>152</v>
      </c>
      <c r="B344" t="s">
        <v>153</v>
      </c>
      <c r="C344" t="s">
        <v>1662</v>
      </c>
      <c r="D344" t="s">
        <v>154</v>
      </c>
      <c r="E344" s="1">
        <v>10</v>
      </c>
      <c r="F344" t="s">
        <v>578</v>
      </c>
      <c r="G344" t="s">
        <v>584</v>
      </c>
      <c r="H344" t="s">
        <v>385</v>
      </c>
      <c r="I344" t="s">
        <v>155</v>
      </c>
      <c r="J344" t="s">
        <v>387</v>
      </c>
    </row>
    <row r="345" spans="1:10">
      <c r="A345" t="s">
        <v>2308</v>
      </c>
      <c r="B345" t="s">
        <v>2309</v>
      </c>
      <c r="C345" t="s">
        <v>2310</v>
      </c>
      <c r="D345" t="s">
        <v>2311</v>
      </c>
      <c r="E345" s="1">
        <v>10</v>
      </c>
      <c r="F345" t="s">
        <v>613</v>
      </c>
      <c r="G345" t="s">
        <v>438</v>
      </c>
      <c r="H345" t="s">
        <v>385</v>
      </c>
      <c r="I345" t="s">
        <v>443</v>
      </c>
      <c r="J345" t="s">
        <v>387</v>
      </c>
    </row>
    <row r="346" spans="1:10">
      <c r="A346" t="s">
        <v>574</v>
      </c>
      <c r="B346" t="s">
        <v>575</v>
      </c>
      <c r="C346" t="s">
        <v>576</v>
      </c>
      <c r="D346" t="s">
        <v>577</v>
      </c>
      <c r="E346" s="1">
        <v>3600</v>
      </c>
      <c r="F346" t="s">
        <v>578</v>
      </c>
      <c r="G346" t="s">
        <v>415</v>
      </c>
      <c r="H346" t="s">
        <v>459</v>
      </c>
      <c r="I346" t="s">
        <v>460</v>
      </c>
      <c r="J346" t="s">
        <v>387</v>
      </c>
    </row>
    <row r="347" spans="1:10">
      <c r="A347" t="s">
        <v>2246</v>
      </c>
      <c r="B347" t="s">
        <v>2247</v>
      </c>
      <c r="C347" t="s">
        <v>2248</v>
      </c>
      <c r="D347" t="s">
        <v>414</v>
      </c>
      <c r="E347" s="1">
        <v>10</v>
      </c>
      <c r="F347" t="s">
        <v>483</v>
      </c>
      <c r="G347" t="s">
        <v>415</v>
      </c>
      <c r="H347" t="s">
        <v>499</v>
      </c>
      <c r="I347" t="s">
        <v>439</v>
      </c>
      <c r="J347" t="s">
        <v>387</v>
      </c>
    </row>
    <row r="348" spans="1:10">
      <c r="A348" t="s">
        <v>919</v>
      </c>
      <c r="B348" t="s">
        <v>920</v>
      </c>
      <c r="C348" t="s">
        <v>921</v>
      </c>
      <c r="D348" t="s">
        <v>533</v>
      </c>
      <c r="E348" s="1">
        <v>110</v>
      </c>
      <c r="F348" t="s">
        <v>469</v>
      </c>
      <c r="G348" t="s">
        <v>415</v>
      </c>
      <c r="H348" t="s">
        <v>459</v>
      </c>
      <c r="I348" t="s">
        <v>460</v>
      </c>
      <c r="J348" t="s">
        <v>387</v>
      </c>
    </row>
    <row r="349" spans="1:10">
      <c r="A349" t="s">
        <v>922</v>
      </c>
      <c r="B349" t="s">
        <v>923</v>
      </c>
      <c r="C349" t="s">
        <v>921</v>
      </c>
      <c r="D349" t="s">
        <v>924</v>
      </c>
      <c r="E349" s="1">
        <v>110</v>
      </c>
      <c r="F349" t="s">
        <v>469</v>
      </c>
      <c r="G349" t="s">
        <v>415</v>
      </c>
      <c r="H349" t="s">
        <v>459</v>
      </c>
      <c r="I349" t="s">
        <v>460</v>
      </c>
      <c r="J349" t="s">
        <v>387</v>
      </c>
    </row>
    <row r="350" spans="1:10">
      <c r="A350" t="s">
        <v>679</v>
      </c>
      <c r="B350" t="s">
        <v>680</v>
      </c>
      <c r="C350" t="s">
        <v>681</v>
      </c>
      <c r="D350" t="s">
        <v>682</v>
      </c>
      <c r="E350" s="1">
        <v>1996</v>
      </c>
      <c r="F350" t="s">
        <v>396</v>
      </c>
      <c r="G350" t="s">
        <v>384</v>
      </c>
      <c r="H350" t="s">
        <v>459</v>
      </c>
      <c r="I350" t="s">
        <v>460</v>
      </c>
      <c r="J350" t="s">
        <v>387</v>
      </c>
    </row>
    <row r="351" spans="1:10">
      <c r="A351" t="s">
        <v>350</v>
      </c>
      <c r="B351" t="s">
        <v>351</v>
      </c>
      <c r="C351" t="s">
        <v>352</v>
      </c>
      <c r="D351" t="s">
        <v>353</v>
      </c>
      <c r="E351" s="1">
        <v>18</v>
      </c>
      <c r="F351" t="s">
        <v>401</v>
      </c>
      <c r="G351" t="s">
        <v>384</v>
      </c>
      <c r="H351" t="s">
        <v>385</v>
      </c>
      <c r="I351" t="s">
        <v>213</v>
      </c>
      <c r="J351" t="s">
        <v>387</v>
      </c>
    </row>
    <row r="352" spans="1:10">
      <c r="A352" t="s">
        <v>354</v>
      </c>
      <c r="B352" t="s">
        <v>355</v>
      </c>
      <c r="C352" t="s">
        <v>352</v>
      </c>
      <c r="D352" t="s">
        <v>1432</v>
      </c>
      <c r="E352" s="1">
        <v>18</v>
      </c>
      <c r="F352" t="s">
        <v>401</v>
      </c>
      <c r="G352" t="s">
        <v>384</v>
      </c>
      <c r="H352" t="s">
        <v>385</v>
      </c>
      <c r="I352" t="s">
        <v>213</v>
      </c>
      <c r="J352" t="s">
        <v>387</v>
      </c>
    </row>
    <row r="353" spans="1:10">
      <c r="A353" t="s">
        <v>356</v>
      </c>
      <c r="B353" t="s">
        <v>357</v>
      </c>
      <c r="C353" t="s">
        <v>352</v>
      </c>
      <c r="D353" t="s">
        <v>743</v>
      </c>
      <c r="E353" s="1">
        <v>18</v>
      </c>
      <c r="F353" t="s">
        <v>401</v>
      </c>
      <c r="G353" t="s">
        <v>384</v>
      </c>
      <c r="H353" t="s">
        <v>385</v>
      </c>
      <c r="I353" t="s">
        <v>213</v>
      </c>
      <c r="J353" t="s">
        <v>387</v>
      </c>
    </row>
    <row r="354" spans="1:10">
      <c r="A354" t="s">
        <v>358</v>
      </c>
      <c r="B354" t="s">
        <v>359</v>
      </c>
      <c r="C354" t="s">
        <v>352</v>
      </c>
      <c r="D354" t="s">
        <v>360</v>
      </c>
      <c r="E354" s="1">
        <v>52</v>
      </c>
      <c r="F354" t="s">
        <v>401</v>
      </c>
      <c r="G354" t="s">
        <v>384</v>
      </c>
      <c r="H354" t="s">
        <v>385</v>
      </c>
      <c r="I354" t="s">
        <v>213</v>
      </c>
      <c r="J354" t="s">
        <v>387</v>
      </c>
    </row>
    <row r="355" spans="1:10">
      <c r="A355" t="s">
        <v>1704</v>
      </c>
      <c r="B355" t="s">
        <v>1705</v>
      </c>
      <c r="C355" t="s">
        <v>1706</v>
      </c>
      <c r="D355" t="s">
        <v>1707</v>
      </c>
      <c r="E355" s="1">
        <v>10</v>
      </c>
      <c r="F355" t="s">
        <v>599</v>
      </c>
      <c r="G355" t="s">
        <v>584</v>
      </c>
      <c r="H355" t="s">
        <v>385</v>
      </c>
      <c r="I355" t="s">
        <v>439</v>
      </c>
      <c r="J355" t="s">
        <v>387</v>
      </c>
    </row>
    <row r="356" spans="1:10">
      <c r="A356" t="s">
        <v>941</v>
      </c>
      <c r="B356" t="s">
        <v>942</v>
      </c>
      <c r="C356" t="s">
        <v>943</v>
      </c>
      <c r="D356" t="s">
        <v>944</v>
      </c>
      <c r="E356" s="1">
        <v>120</v>
      </c>
      <c r="F356" t="s">
        <v>483</v>
      </c>
      <c r="G356" t="s">
        <v>415</v>
      </c>
      <c r="H356" t="s">
        <v>385</v>
      </c>
      <c r="I356" t="s">
        <v>439</v>
      </c>
      <c r="J356" t="s">
        <v>387</v>
      </c>
    </row>
    <row r="357" spans="1:10">
      <c r="A357" t="s">
        <v>1791</v>
      </c>
      <c r="B357" t="s">
        <v>1792</v>
      </c>
      <c r="C357" t="s">
        <v>1793</v>
      </c>
      <c r="D357" t="s">
        <v>1794</v>
      </c>
      <c r="E357" s="1">
        <v>205</v>
      </c>
      <c r="F357" t="s">
        <v>401</v>
      </c>
      <c r="G357" t="s">
        <v>384</v>
      </c>
      <c r="H357" t="s">
        <v>459</v>
      </c>
      <c r="I357" t="s">
        <v>460</v>
      </c>
      <c r="J357" t="s">
        <v>387</v>
      </c>
    </row>
    <row r="358" spans="1:10">
      <c r="A358" t="s">
        <v>388</v>
      </c>
      <c r="B358" t="s">
        <v>389</v>
      </c>
      <c r="C358" t="s">
        <v>390</v>
      </c>
      <c r="D358" t="s">
        <v>391</v>
      </c>
      <c r="E358" s="1">
        <v>51</v>
      </c>
      <c r="F358" t="s">
        <v>392</v>
      </c>
      <c r="G358" t="s">
        <v>384</v>
      </c>
      <c r="H358" t="s">
        <v>385</v>
      </c>
      <c r="I358" t="s">
        <v>386</v>
      </c>
      <c r="J358" t="s">
        <v>387</v>
      </c>
    </row>
    <row r="359" spans="1:10">
      <c r="A359" t="s">
        <v>393</v>
      </c>
      <c r="B359" t="s">
        <v>394</v>
      </c>
      <c r="C359" t="s">
        <v>390</v>
      </c>
      <c r="D359" t="s">
        <v>395</v>
      </c>
      <c r="E359" s="1">
        <v>100</v>
      </c>
      <c r="F359" t="s">
        <v>396</v>
      </c>
      <c r="G359" t="s">
        <v>384</v>
      </c>
      <c r="H359" t="s">
        <v>385</v>
      </c>
      <c r="I359" t="s">
        <v>386</v>
      </c>
      <c r="J359" t="s">
        <v>387</v>
      </c>
    </row>
    <row r="360" spans="1:10">
      <c r="A360" t="s">
        <v>412</v>
      </c>
      <c r="B360" t="s">
        <v>413</v>
      </c>
      <c r="C360" t="s">
        <v>390</v>
      </c>
      <c r="D360" t="s">
        <v>414</v>
      </c>
      <c r="E360" s="1">
        <v>10</v>
      </c>
      <c r="F360" t="s">
        <v>406</v>
      </c>
      <c r="G360" t="s">
        <v>415</v>
      </c>
      <c r="H360" t="s">
        <v>385</v>
      </c>
      <c r="I360" t="s">
        <v>408</v>
      </c>
      <c r="J360" t="s">
        <v>387</v>
      </c>
    </row>
    <row r="361" spans="1:10">
      <c r="A361" t="s">
        <v>416</v>
      </c>
      <c r="B361" t="s">
        <v>417</v>
      </c>
      <c r="C361" t="s">
        <v>390</v>
      </c>
      <c r="D361" t="s">
        <v>414</v>
      </c>
      <c r="E361" s="1">
        <v>10</v>
      </c>
      <c r="F361" t="s">
        <v>406</v>
      </c>
      <c r="G361" t="s">
        <v>415</v>
      </c>
      <c r="H361" t="s">
        <v>385</v>
      </c>
      <c r="I361" t="s">
        <v>408</v>
      </c>
      <c r="J361" t="s">
        <v>387</v>
      </c>
    </row>
    <row r="362" spans="1:10">
      <c r="A362" t="s">
        <v>2026</v>
      </c>
      <c r="B362" t="s">
        <v>2027</v>
      </c>
      <c r="C362" t="s">
        <v>2028</v>
      </c>
      <c r="D362" t="s">
        <v>2029</v>
      </c>
      <c r="E362" s="1">
        <v>15</v>
      </c>
      <c r="F362" t="s">
        <v>998</v>
      </c>
      <c r="G362" t="s">
        <v>415</v>
      </c>
      <c r="H362" t="s">
        <v>385</v>
      </c>
      <c r="I362" t="s">
        <v>439</v>
      </c>
      <c r="J362" t="s">
        <v>387</v>
      </c>
    </row>
    <row r="363" spans="1:10">
      <c r="A363" t="s">
        <v>856</v>
      </c>
      <c r="B363" t="s">
        <v>857</v>
      </c>
      <c r="C363" t="s">
        <v>858</v>
      </c>
      <c r="D363" t="s">
        <v>859</v>
      </c>
      <c r="E363" s="1">
        <v>1340</v>
      </c>
      <c r="F363" t="s">
        <v>860</v>
      </c>
      <c r="G363" t="s">
        <v>415</v>
      </c>
      <c r="H363" t="s">
        <v>385</v>
      </c>
      <c r="I363" t="s">
        <v>439</v>
      </c>
      <c r="J363" t="s">
        <v>387</v>
      </c>
    </row>
    <row r="364" spans="1:10">
      <c r="A364" t="s">
        <v>861</v>
      </c>
      <c r="B364" t="s">
        <v>862</v>
      </c>
      <c r="C364" t="s">
        <v>858</v>
      </c>
      <c r="D364" t="s">
        <v>494</v>
      </c>
      <c r="E364" s="1">
        <v>950</v>
      </c>
      <c r="F364" t="s">
        <v>860</v>
      </c>
      <c r="G364" t="s">
        <v>415</v>
      </c>
      <c r="H364" t="s">
        <v>385</v>
      </c>
      <c r="I364" t="s">
        <v>439</v>
      </c>
      <c r="J364" t="s">
        <v>387</v>
      </c>
    </row>
    <row r="365" spans="1:10">
      <c r="A365" t="s">
        <v>865</v>
      </c>
      <c r="B365" t="s">
        <v>866</v>
      </c>
      <c r="C365" t="s">
        <v>858</v>
      </c>
      <c r="D365" t="s">
        <v>867</v>
      </c>
      <c r="E365" s="1">
        <v>950</v>
      </c>
      <c r="F365" t="s">
        <v>860</v>
      </c>
      <c r="G365" t="s">
        <v>415</v>
      </c>
      <c r="H365" t="s">
        <v>385</v>
      </c>
      <c r="I365" t="s">
        <v>439</v>
      </c>
      <c r="J365" t="s">
        <v>387</v>
      </c>
    </row>
    <row r="366" spans="1:10">
      <c r="A366" t="s">
        <v>907</v>
      </c>
      <c r="B366" t="s">
        <v>908</v>
      </c>
      <c r="C366" t="s">
        <v>909</v>
      </c>
      <c r="D366" t="s">
        <v>755</v>
      </c>
      <c r="E366" s="1">
        <v>25</v>
      </c>
      <c r="F366" t="s">
        <v>583</v>
      </c>
      <c r="G366" t="s">
        <v>584</v>
      </c>
      <c r="H366" t="s">
        <v>385</v>
      </c>
      <c r="I366" t="s">
        <v>439</v>
      </c>
      <c r="J366" t="s">
        <v>387</v>
      </c>
    </row>
    <row r="367" spans="1:10">
      <c r="A367" t="s">
        <v>1713</v>
      </c>
      <c r="B367" t="s">
        <v>1714</v>
      </c>
      <c r="C367" t="s">
        <v>1715</v>
      </c>
      <c r="D367" t="s">
        <v>1716</v>
      </c>
      <c r="E367" s="1">
        <v>100</v>
      </c>
      <c r="F367" t="s">
        <v>583</v>
      </c>
      <c r="G367" t="s">
        <v>584</v>
      </c>
      <c r="H367" t="s">
        <v>459</v>
      </c>
      <c r="I367" t="s">
        <v>460</v>
      </c>
      <c r="J367" t="s">
        <v>387</v>
      </c>
    </row>
    <row r="368" spans="1:10">
      <c r="A368" t="s">
        <v>585</v>
      </c>
      <c r="B368" t="s">
        <v>586</v>
      </c>
      <c r="C368" t="s">
        <v>587</v>
      </c>
      <c r="D368" t="s">
        <v>588</v>
      </c>
      <c r="E368" s="1">
        <v>100</v>
      </c>
      <c r="F368" t="s">
        <v>583</v>
      </c>
      <c r="G368" t="s">
        <v>584</v>
      </c>
      <c r="H368" t="s">
        <v>499</v>
      </c>
      <c r="I368" t="s">
        <v>439</v>
      </c>
      <c r="J368" t="s">
        <v>387</v>
      </c>
    </row>
    <row r="369" spans="1:10">
      <c r="A369" t="s">
        <v>589</v>
      </c>
      <c r="B369" t="s">
        <v>590</v>
      </c>
      <c r="C369" t="s">
        <v>587</v>
      </c>
      <c r="D369" t="s">
        <v>591</v>
      </c>
      <c r="E369" s="1">
        <v>100</v>
      </c>
      <c r="F369" t="s">
        <v>583</v>
      </c>
      <c r="G369" t="s">
        <v>584</v>
      </c>
      <c r="H369" t="s">
        <v>499</v>
      </c>
      <c r="I369" t="s">
        <v>439</v>
      </c>
      <c r="J369" t="s">
        <v>387</v>
      </c>
    </row>
    <row r="370" spans="1:10">
      <c r="A370" t="s">
        <v>716</v>
      </c>
      <c r="B370" t="s">
        <v>717</v>
      </c>
      <c r="C370" t="s">
        <v>587</v>
      </c>
      <c r="D370" t="s">
        <v>718</v>
      </c>
      <c r="E370" s="1">
        <v>100</v>
      </c>
      <c r="F370" t="s">
        <v>583</v>
      </c>
      <c r="G370" t="s">
        <v>584</v>
      </c>
      <c r="H370" t="s">
        <v>449</v>
      </c>
      <c r="I370" t="s">
        <v>439</v>
      </c>
      <c r="J370" t="s">
        <v>387</v>
      </c>
    </row>
    <row r="371" spans="1:10">
      <c r="A371" t="s">
        <v>764</v>
      </c>
      <c r="B371" t="s">
        <v>765</v>
      </c>
      <c r="C371" t="s">
        <v>587</v>
      </c>
      <c r="D371" t="s">
        <v>766</v>
      </c>
      <c r="E371" s="1">
        <v>100</v>
      </c>
      <c r="F371" t="s">
        <v>583</v>
      </c>
      <c r="G371" t="s">
        <v>584</v>
      </c>
      <c r="H371" t="s">
        <v>385</v>
      </c>
      <c r="I371" t="s">
        <v>408</v>
      </c>
      <c r="J371" t="s">
        <v>387</v>
      </c>
    </row>
    <row r="372" spans="1:10">
      <c r="A372" t="s">
        <v>789</v>
      </c>
      <c r="B372" t="s">
        <v>790</v>
      </c>
      <c r="C372" t="s">
        <v>587</v>
      </c>
      <c r="D372" t="s">
        <v>791</v>
      </c>
      <c r="E372" s="1">
        <v>100</v>
      </c>
      <c r="F372" t="s">
        <v>583</v>
      </c>
      <c r="G372" t="s">
        <v>584</v>
      </c>
      <c r="H372" t="s">
        <v>499</v>
      </c>
      <c r="I372" t="s">
        <v>439</v>
      </c>
      <c r="J372" t="s">
        <v>387</v>
      </c>
    </row>
    <row r="373" spans="1:10">
      <c r="A373" t="s">
        <v>2249</v>
      </c>
      <c r="B373" t="s">
        <v>2250</v>
      </c>
      <c r="C373" t="s">
        <v>587</v>
      </c>
      <c r="D373" t="s">
        <v>2251</v>
      </c>
      <c r="E373" s="1">
        <v>100</v>
      </c>
      <c r="F373" t="s">
        <v>583</v>
      </c>
      <c r="G373" t="s">
        <v>584</v>
      </c>
      <c r="H373" t="s">
        <v>459</v>
      </c>
      <c r="I373" t="s">
        <v>460</v>
      </c>
      <c r="J373" t="s">
        <v>387</v>
      </c>
    </row>
    <row r="374" spans="1:10">
      <c r="A374" t="s">
        <v>257</v>
      </c>
      <c r="B374" t="s">
        <v>258</v>
      </c>
      <c r="C374" t="s">
        <v>587</v>
      </c>
      <c r="D374" t="s">
        <v>259</v>
      </c>
      <c r="E374" s="1">
        <v>100</v>
      </c>
      <c r="F374" t="s">
        <v>583</v>
      </c>
      <c r="G374" t="s">
        <v>584</v>
      </c>
      <c r="H374" t="s">
        <v>385</v>
      </c>
      <c r="I374" t="s">
        <v>213</v>
      </c>
      <c r="J374" t="s">
        <v>387</v>
      </c>
    </row>
    <row r="375" spans="1:10">
      <c r="A375" t="s">
        <v>697</v>
      </c>
      <c r="B375" t="s">
        <v>698</v>
      </c>
      <c r="C375" t="s">
        <v>699</v>
      </c>
      <c r="D375" t="s">
        <v>700</v>
      </c>
      <c r="E375" s="1">
        <v>75</v>
      </c>
      <c r="F375" t="s">
        <v>583</v>
      </c>
      <c r="G375" t="s">
        <v>584</v>
      </c>
      <c r="H375" t="s">
        <v>459</v>
      </c>
      <c r="I375" t="s">
        <v>460</v>
      </c>
      <c r="J375" t="s">
        <v>387</v>
      </c>
    </row>
    <row r="376" spans="1:10">
      <c r="A376" t="s">
        <v>713</v>
      </c>
      <c r="B376" t="s">
        <v>714</v>
      </c>
      <c r="C376" t="s">
        <v>699</v>
      </c>
      <c r="D376" t="s">
        <v>715</v>
      </c>
      <c r="E376" s="1">
        <v>125</v>
      </c>
      <c r="F376" t="s">
        <v>583</v>
      </c>
      <c r="G376" t="s">
        <v>584</v>
      </c>
      <c r="H376" t="s">
        <v>459</v>
      </c>
      <c r="I376" t="s">
        <v>460</v>
      </c>
      <c r="J376" t="s">
        <v>387</v>
      </c>
    </row>
    <row r="377" spans="1:10">
      <c r="A377" t="s">
        <v>853</v>
      </c>
      <c r="B377" t="s">
        <v>854</v>
      </c>
      <c r="C377" t="s">
        <v>699</v>
      </c>
      <c r="D377" t="s">
        <v>855</v>
      </c>
      <c r="E377" s="1">
        <v>75</v>
      </c>
      <c r="F377" t="s">
        <v>583</v>
      </c>
      <c r="G377" t="s">
        <v>584</v>
      </c>
      <c r="H377" t="s">
        <v>385</v>
      </c>
      <c r="I377" t="s">
        <v>443</v>
      </c>
      <c r="J377" t="s">
        <v>387</v>
      </c>
    </row>
    <row r="378" spans="1:10">
      <c r="A378" t="s">
        <v>961</v>
      </c>
      <c r="B378" t="s">
        <v>717</v>
      </c>
      <c r="C378" t="s">
        <v>699</v>
      </c>
      <c r="D378" t="s">
        <v>962</v>
      </c>
      <c r="E378" s="1">
        <v>125</v>
      </c>
      <c r="F378" t="s">
        <v>583</v>
      </c>
      <c r="G378" t="s">
        <v>584</v>
      </c>
      <c r="H378" t="s">
        <v>499</v>
      </c>
      <c r="I378" t="s">
        <v>439</v>
      </c>
      <c r="J378" t="s">
        <v>387</v>
      </c>
    </row>
    <row r="379" spans="1:10">
      <c r="A379" t="s">
        <v>1589</v>
      </c>
      <c r="B379" t="s">
        <v>1590</v>
      </c>
      <c r="C379" t="s">
        <v>699</v>
      </c>
      <c r="D379" t="s">
        <v>1591</v>
      </c>
      <c r="E379" s="1">
        <v>50</v>
      </c>
      <c r="F379" t="s">
        <v>583</v>
      </c>
      <c r="G379" t="s">
        <v>584</v>
      </c>
      <c r="H379" t="s">
        <v>385</v>
      </c>
      <c r="I379" t="s">
        <v>443</v>
      </c>
      <c r="J379" t="s">
        <v>387</v>
      </c>
    </row>
    <row r="380" spans="1:10">
      <c r="A380" t="s">
        <v>2211</v>
      </c>
      <c r="B380" t="s">
        <v>2212</v>
      </c>
      <c r="C380" t="s">
        <v>699</v>
      </c>
      <c r="D380" t="s">
        <v>2213</v>
      </c>
      <c r="E380" s="1">
        <v>125</v>
      </c>
      <c r="F380" t="s">
        <v>583</v>
      </c>
      <c r="G380" t="s">
        <v>584</v>
      </c>
      <c r="H380" t="s">
        <v>459</v>
      </c>
      <c r="I380" t="s">
        <v>460</v>
      </c>
      <c r="J380" t="s">
        <v>387</v>
      </c>
    </row>
    <row r="381" spans="1:10">
      <c r="A381" t="s">
        <v>579</v>
      </c>
      <c r="B381" t="s">
        <v>580</v>
      </c>
      <c r="C381" t="s">
        <v>581</v>
      </c>
      <c r="D381" t="s">
        <v>582</v>
      </c>
      <c r="E381" s="1">
        <v>50</v>
      </c>
      <c r="F381" t="s">
        <v>583</v>
      </c>
      <c r="G381" t="s">
        <v>584</v>
      </c>
      <c r="H381" t="s">
        <v>499</v>
      </c>
      <c r="I381" t="s">
        <v>439</v>
      </c>
      <c r="J381" t="s">
        <v>387</v>
      </c>
    </row>
    <row r="382" spans="1:10">
      <c r="A382" t="s">
        <v>676</v>
      </c>
      <c r="B382" t="s">
        <v>677</v>
      </c>
      <c r="C382" t="s">
        <v>581</v>
      </c>
      <c r="D382" t="s">
        <v>678</v>
      </c>
      <c r="E382" s="1">
        <v>50</v>
      </c>
      <c r="F382" t="s">
        <v>583</v>
      </c>
      <c r="G382" t="s">
        <v>584</v>
      </c>
      <c r="H382" t="s">
        <v>385</v>
      </c>
      <c r="I382" t="s">
        <v>439</v>
      </c>
      <c r="J382" t="s">
        <v>387</v>
      </c>
    </row>
    <row r="383" spans="1:10">
      <c r="A383" t="s">
        <v>725</v>
      </c>
      <c r="B383" t="s">
        <v>726</v>
      </c>
      <c r="C383" t="s">
        <v>581</v>
      </c>
      <c r="D383" t="s">
        <v>727</v>
      </c>
      <c r="E383" s="1">
        <v>50</v>
      </c>
      <c r="F383" t="s">
        <v>583</v>
      </c>
      <c r="G383" t="s">
        <v>584</v>
      </c>
      <c r="H383" t="s">
        <v>385</v>
      </c>
      <c r="I383" t="s">
        <v>439</v>
      </c>
      <c r="J383" t="s">
        <v>387</v>
      </c>
    </row>
    <row r="384" spans="1:10">
      <c r="A384" t="s">
        <v>728</v>
      </c>
      <c r="B384" t="s">
        <v>729</v>
      </c>
      <c r="C384" t="s">
        <v>581</v>
      </c>
      <c r="D384" t="s">
        <v>696</v>
      </c>
      <c r="E384" s="1">
        <v>50</v>
      </c>
      <c r="F384" t="s">
        <v>583</v>
      </c>
      <c r="G384" t="s">
        <v>584</v>
      </c>
      <c r="H384" t="s">
        <v>385</v>
      </c>
      <c r="I384" t="s">
        <v>439</v>
      </c>
      <c r="J384" t="s">
        <v>387</v>
      </c>
    </row>
    <row r="385" spans="1:10">
      <c r="A385" t="s">
        <v>904</v>
      </c>
      <c r="B385" t="s">
        <v>905</v>
      </c>
      <c r="C385" t="s">
        <v>581</v>
      </c>
      <c r="D385" t="s">
        <v>906</v>
      </c>
      <c r="E385" s="1">
        <v>25</v>
      </c>
      <c r="F385" t="s">
        <v>583</v>
      </c>
      <c r="G385" t="s">
        <v>584</v>
      </c>
      <c r="H385" t="s">
        <v>385</v>
      </c>
      <c r="I385" t="s">
        <v>439</v>
      </c>
      <c r="J385" t="s">
        <v>387</v>
      </c>
    </row>
    <row r="386" spans="1:10">
      <c r="A386" t="s">
        <v>910</v>
      </c>
      <c r="B386" t="s">
        <v>911</v>
      </c>
      <c r="C386" t="s">
        <v>581</v>
      </c>
      <c r="D386" t="s">
        <v>912</v>
      </c>
      <c r="E386" s="1">
        <v>25</v>
      </c>
      <c r="F386" t="s">
        <v>583</v>
      </c>
      <c r="G386" t="s">
        <v>584</v>
      </c>
      <c r="H386" t="s">
        <v>385</v>
      </c>
      <c r="I386" t="s">
        <v>439</v>
      </c>
      <c r="J386" t="s">
        <v>387</v>
      </c>
    </row>
    <row r="387" spans="1:10">
      <c r="A387" t="s">
        <v>913</v>
      </c>
      <c r="B387" t="s">
        <v>914</v>
      </c>
      <c r="C387" t="s">
        <v>581</v>
      </c>
      <c r="D387" t="s">
        <v>915</v>
      </c>
      <c r="E387" s="1">
        <v>25</v>
      </c>
      <c r="F387" t="s">
        <v>583</v>
      </c>
      <c r="G387" t="s">
        <v>584</v>
      </c>
      <c r="H387" t="s">
        <v>385</v>
      </c>
      <c r="I387" t="s">
        <v>439</v>
      </c>
      <c r="J387" t="s">
        <v>387</v>
      </c>
    </row>
    <row r="388" spans="1:10">
      <c r="A388" t="s">
        <v>1416</v>
      </c>
      <c r="B388" t="s">
        <v>1417</v>
      </c>
      <c r="C388" t="s">
        <v>581</v>
      </c>
      <c r="D388" t="s">
        <v>1418</v>
      </c>
      <c r="E388" s="1">
        <v>25</v>
      </c>
      <c r="F388" t="s">
        <v>583</v>
      </c>
      <c r="G388" t="s">
        <v>584</v>
      </c>
      <c r="H388" t="s">
        <v>385</v>
      </c>
      <c r="I388" t="s">
        <v>439</v>
      </c>
      <c r="J388" t="s">
        <v>387</v>
      </c>
    </row>
    <row r="389" spans="1:10">
      <c r="A389" t="s">
        <v>361</v>
      </c>
      <c r="B389" t="s">
        <v>362</v>
      </c>
      <c r="C389" t="s">
        <v>581</v>
      </c>
      <c r="D389" t="s">
        <v>825</v>
      </c>
      <c r="E389" s="1">
        <v>50</v>
      </c>
      <c r="F389" t="s">
        <v>583</v>
      </c>
      <c r="G389" t="s">
        <v>584</v>
      </c>
      <c r="H389" t="s">
        <v>385</v>
      </c>
      <c r="I389" t="s">
        <v>213</v>
      </c>
      <c r="J389" t="s">
        <v>387</v>
      </c>
    </row>
    <row r="390" spans="1:10">
      <c r="A390" t="s">
        <v>916</v>
      </c>
      <c r="B390" t="s">
        <v>917</v>
      </c>
      <c r="C390" t="s">
        <v>918</v>
      </c>
      <c r="D390" t="s">
        <v>816</v>
      </c>
      <c r="E390" s="1">
        <v>150</v>
      </c>
      <c r="F390" t="s">
        <v>613</v>
      </c>
      <c r="G390" t="s">
        <v>438</v>
      </c>
      <c r="H390" t="s">
        <v>385</v>
      </c>
      <c r="I390" t="s">
        <v>443</v>
      </c>
      <c r="J390" t="s">
        <v>387</v>
      </c>
    </row>
    <row r="391" spans="1:10">
      <c r="A391" t="s">
        <v>1600</v>
      </c>
      <c r="B391" t="s">
        <v>1601</v>
      </c>
      <c r="C391" t="s">
        <v>918</v>
      </c>
      <c r="D391" t="s">
        <v>718</v>
      </c>
      <c r="E391" s="1">
        <v>150</v>
      </c>
      <c r="F391" t="s">
        <v>613</v>
      </c>
      <c r="G391" t="s">
        <v>438</v>
      </c>
      <c r="H391" t="s">
        <v>459</v>
      </c>
      <c r="I391" t="s">
        <v>460</v>
      </c>
      <c r="J391" t="s">
        <v>387</v>
      </c>
    </row>
    <row r="392" spans="1:10">
      <c r="A392" t="s">
        <v>2047</v>
      </c>
      <c r="B392" t="s">
        <v>797</v>
      </c>
      <c r="C392" t="s">
        <v>918</v>
      </c>
      <c r="D392" t="s">
        <v>2048</v>
      </c>
      <c r="E392" s="1">
        <v>150</v>
      </c>
      <c r="F392" t="s">
        <v>613</v>
      </c>
      <c r="G392" t="s">
        <v>438</v>
      </c>
      <c r="H392" t="s">
        <v>459</v>
      </c>
      <c r="I392" t="s">
        <v>460</v>
      </c>
      <c r="J392" t="s">
        <v>387</v>
      </c>
    </row>
    <row r="393" spans="1:10">
      <c r="A393" t="s">
        <v>1154</v>
      </c>
      <c r="B393" t="s">
        <v>1155</v>
      </c>
      <c r="C393" t="s">
        <v>1156</v>
      </c>
      <c r="D393" t="s">
        <v>533</v>
      </c>
      <c r="E393" s="1">
        <v>462</v>
      </c>
      <c r="F393" t="s">
        <v>406</v>
      </c>
      <c r="G393" t="s">
        <v>407</v>
      </c>
      <c r="H393" t="s">
        <v>449</v>
      </c>
      <c r="I393" t="s">
        <v>439</v>
      </c>
      <c r="J393" t="s">
        <v>387</v>
      </c>
    </row>
    <row r="394" spans="1:10">
      <c r="A394" t="s">
        <v>1748</v>
      </c>
      <c r="B394" t="s">
        <v>1749</v>
      </c>
      <c r="C394" t="s">
        <v>1750</v>
      </c>
      <c r="D394" t="s">
        <v>1751</v>
      </c>
      <c r="E394" s="1">
        <v>876</v>
      </c>
      <c r="F394" t="s">
        <v>392</v>
      </c>
      <c r="G394" t="s">
        <v>384</v>
      </c>
      <c r="H394" t="s">
        <v>459</v>
      </c>
      <c r="I394" t="s">
        <v>460</v>
      </c>
      <c r="J394" t="s">
        <v>387</v>
      </c>
    </row>
    <row r="395" spans="1:10">
      <c r="A395" t="s">
        <v>785</v>
      </c>
      <c r="B395" t="s">
        <v>786</v>
      </c>
      <c r="C395" t="s">
        <v>787</v>
      </c>
      <c r="D395" t="s">
        <v>788</v>
      </c>
      <c r="E395" s="1">
        <v>139</v>
      </c>
      <c r="F395" t="s">
        <v>437</v>
      </c>
      <c r="G395" t="s">
        <v>438</v>
      </c>
      <c r="H395" t="s">
        <v>385</v>
      </c>
      <c r="I395" t="s">
        <v>443</v>
      </c>
      <c r="J395" t="s">
        <v>387</v>
      </c>
    </row>
    <row r="396" spans="1:10">
      <c r="A396" t="s">
        <v>934</v>
      </c>
      <c r="B396" t="s">
        <v>935</v>
      </c>
      <c r="C396" t="s">
        <v>787</v>
      </c>
      <c r="D396" t="s">
        <v>936</v>
      </c>
      <c r="E396" s="1">
        <v>139</v>
      </c>
      <c r="F396" t="s">
        <v>437</v>
      </c>
      <c r="G396" t="s">
        <v>438</v>
      </c>
      <c r="H396" t="s">
        <v>385</v>
      </c>
      <c r="I396" t="s">
        <v>443</v>
      </c>
      <c r="J396" t="s">
        <v>387</v>
      </c>
    </row>
    <row r="397" spans="1:10">
      <c r="A397" t="s">
        <v>1535</v>
      </c>
      <c r="B397" t="s">
        <v>1536</v>
      </c>
      <c r="C397" t="s">
        <v>787</v>
      </c>
      <c r="D397" t="s">
        <v>1537</v>
      </c>
      <c r="E397" s="1">
        <v>139</v>
      </c>
      <c r="F397" t="s">
        <v>437</v>
      </c>
      <c r="G397" t="s">
        <v>438</v>
      </c>
      <c r="H397" t="s">
        <v>499</v>
      </c>
      <c r="I397" t="s">
        <v>439</v>
      </c>
      <c r="J397" t="s">
        <v>387</v>
      </c>
    </row>
    <row r="398" spans="1:10">
      <c r="A398" t="s">
        <v>1584</v>
      </c>
      <c r="B398" t="s">
        <v>729</v>
      </c>
      <c r="C398" t="s">
        <v>1585</v>
      </c>
      <c r="D398" t="s">
        <v>931</v>
      </c>
      <c r="E398" s="1">
        <v>300</v>
      </c>
      <c r="F398" t="s">
        <v>583</v>
      </c>
      <c r="G398" t="s">
        <v>584</v>
      </c>
      <c r="H398" t="s">
        <v>385</v>
      </c>
      <c r="I398" t="s">
        <v>439</v>
      </c>
      <c r="J398" t="s">
        <v>387</v>
      </c>
    </row>
    <row r="399" spans="1:10">
      <c r="A399" t="s">
        <v>2252</v>
      </c>
      <c r="B399" t="s">
        <v>2253</v>
      </c>
      <c r="C399" t="s">
        <v>2254</v>
      </c>
      <c r="D399" t="s">
        <v>506</v>
      </c>
      <c r="E399" s="1">
        <v>425</v>
      </c>
      <c r="F399" t="s">
        <v>599</v>
      </c>
      <c r="G399" t="s">
        <v>584</v>
      </c>
      <c r="H399" t="s">
        <v>499</v>
      </c>
      <c r="I399" t="s">
        <v>439</v>
      </c>
      <c r="J399" t="s">
        <v>387</v>
      </c>
    </row>
    <row r="400" spans="1:10">
      <c r="A400" t="s">
        <v>2255</v>
      </c>
      <c r="B400" t="s">
        <v>2256</v>
      </c>
      <c r="C400" t="s">
        <v>2254</v>
      </c>
      <c r="D400" t="s">
        <v>816</v>
      </c>
      <c r="E400" s="1">
        <v>425</v>
      </c>
      <c r="F400" t="s">
        <v>599</v>
      </c>
      <c r="G400" t="s">
        <v>584</v>
      </c>
      <c r="H400" t="s">
        <v>499</v>
      </c>
      <c r="I400" t="s">
        <v>439</v>
      </c>
      <c r="J400" t="s">
        <v>387</v>
      </c>
    </row>
    <row r="401" spans="1:10">
      <c r="A401" t="s">
        <v>1701</v>
      </c>
      <c r="B401" t="s">
        <v>1702</v>
      </c>
      <c r="C401" t="s">
        <v>1703</v>
      </c>
      <c r="D401" t="s">
        <v>1633</v>
      </c>
      <c r="E401" s="1">
        <v>18</v>
      </c>
      <c r="F401" t="s">
        <v>401</v>
      </c>
      <c r="G401" t="s">
        <v>384</v>
      </c>
      <c r="H401" t="s">
        <v>449</v>
      </c>
      <c r="I401" t="s">
        <v>439</v>
      </c>
      <c r="J401" t="s">
        <v>387</v>
      </c>
    </row>
    <row r="402" spans="1:10">
      <c r="A402" t="s">
        <v>1838</v>
      </c>
      <c r="B402" t="s">
        <v>1839</v>
      </c>
      <c r="C402" t="s">
        <v>1703</v>
      </c>
      <c r="D402" t="s">
        <v>1840</v>
      </c>
      <c r="E402" s="1">
        <v>18</v>
      </c>
      <c r="F402" t="s">
        <v>401</v>
      </c>
      <c r="G402" t="s">
        <v>384</v>
      </c>
      <c r="H402" t="s">
        <v>449</v>
      </c>
      <c r="I402" t="s">
        <v>439</v>
      </c>
      <c r="J402" t="s">
        <v>387</v>
      </c>
    </row>
    <row r="403" spans="1:10">
      <c r="A403" t="s">
        <v>1841</v>
      </c>
      <c r="B403" t="s">
        <v>1842</v>
      </c>
      <c r="C403" t="s">
        <v>1703</v>
      </c>
      <c r="D403" t="s">
        <v>1251</v>
      </c>
      <c r="E403" s="1">
        <v>18</v>
      </c>
      <c r="F403" t="s">
        <v>401</v>
      </c>
      <c r="G403" t="s">
        <v>384</v>
      </c>
      <c r="H403" t="s">
        <v>449</v>
      </c>
      <c r="I403" t="s">
        <v>439</v>
      </c>
      <c r="J403" t="s">
        <v>387</v>
      </c>
    </row>
    <row r="404" spans="1:10">
      <c r="A404" t="s">
        <v>1913</v>
      </c>
      <c r="B404" t="s">
        <v>1914</v>
      </c>
      <c r="C404" t="s">
        <v>1703</v>
      </c>
      <c r="D404" t="s">
        <v>1915</v>
      </c>
      <c r="E404" s="1">
        <v>18</v>
      </c>
      <c r="F404" t="s">
        <v>401</v>
      </c>
      <c r="G404" t="s">
        <v>384</v>
      </c>
      <c r="H404" t="s">
        <v>499</v>
      </c>
      <c r="I404" t="s">
        <v>439</v>
      </c>
      <c r="J404" t="s">
        <v>387</v>
      </c>
    </row>
    <row r="405" spans="1:10">
      <c r="A405" t="s">
        <v>1437</v>
      </c>
      <c r="B405" t="s">
        <v>1438</v>
      </c>
      <c r="C405" t="s">
        <v>1439</v>
      </c>
      <c r="D405" t="s">
        <v>931</v>
      </c>
      <c r="E405" s="1">
        <v>8631</v>
      </c>
      <c r="F405" t="s">
        <v>425</v>
      </c>
      <c r="G405" t="s">
        <v>384</v>
      </c>
      <c r="H405" t="s">
        <v>459</v>
      </c>
      <c r="I405" t="s">
        <v>1440</v>
      </c>
      <c r="J405" t="s">
        <v>1123</v>
      </c>
    </row>
    <row r="406" spans="1:10">
      <c r="A406" t="s">
        <v>2262</v>
      </c>
      <c r="B406" t="s">
        <v>2263</v>
      </c>
      <c r="C406" t="s">
        <v>2264</v>
      </c>
      <c r="D406" t="s">
        <v>2265</v>
      </c>
      <c r="E406" s="1">
        <v>23830</v>
      </c>
      <c r="F406" t="s">
        <v>465</v>
      </c>
      <c r="G406" t="s">
        <v>438</v>
      </c>
      <c r="H406" t="s">
        <v>459</v>
      </c>
      <c r="I406" t="s">
        <v>460</v>
      </c>
      <c r="J406" t="s">
        <v>2266</v>
      </c>
    </row>
    <row r="407" spans="1:10">
      <c r="A407" t="s">
        <v>2285</v>
      </c>
      <c r="B407" t="s">
        <v>2286</v>
      </c>
      <c r="C407" t="s">
        <v>2264</v>
      </c>
      <c r="D407" t="s">
        <v>2265</v>
      </c>
      <c r="E407" s="1">
        <v>19973</v>
      </c>
      <c r="F407" t="s">
        <v>465</v>
      </c>
      <c r="G407" t="s">
        <v>438</v>
      </c>
      <c r="H407" t="s">
        <v>459</v>
      </c>
      <c r="I407" t="s">
        <v>460</v>
      </c>
      <c r="J407" t="s">
        <v>387</v>
      </c>
    </row>
    <row r="408" spans="1:10">
      <c r="A408" t="s">
        <v>2290</v>
      </c>
      <c r="B408" t="s">
        <v>2286</v>
      </c>
      <c r="C408" t="s">
        <v>2264</v>
      </c>
      <c r="D408" t="s">
        <v>2265</v>
      </c>
      <c r="E408" s="1">
        <v>21413</v>
      </c>
      <c r="F408" t="s">
        <v>465</v>
      </c>
      <c r="G408" t="s">
        <v>438</v>
      </c>
      <c r="H408" t="s">
        <v>459</v>
      </c>
      <c r="I408" t="s">
        <v>460</v>
      </c>
      <c r="J408" t="s">
        <v>387</v>
      </c>
    </row>
    <row r="409" spans="1:10">
      <c r="A409" t="s">
        <v>2291</v>
      </c>
      <c r="B409" t="s">
        <v>2292</v>
      </c>
      <c r="C409" t="s">
        <v>2264</v>
      </c>
      <c r="D409" t="s">
        <v>2265</v>
      </c>
      <c r="E409" s="1">
        <v>23830</v>
      </c>
      <c r="F409" t="s">
        <v>465</v>
      </c>
      <c r="G409" t="s">
        <v>438</v>
      </c>
      <c r="H409" t="s">
        <v>385</v>
      </c>
      <c r="I409" t="s">
        <v>408</v>
      </c>
      <c r="J409" t="s">
        <v>1622</v>
      </c>
    </row>
    <row r="410" spans="1:10">
      <c r="A410" t="s">
        <v>2293</v>
      </c>
      <c r="B410" t="s">
        <v>2294</v>
      </c>
      <c r="C410" t="s">
        <v>2264</v>
      </c>
      <c r="D410" t="s">
        <v>2265</v>
      </c>
      <c r="E410" s="1">
        <v>21619</v>
      </c>
      <c r="F410" t="s">
        <v>465</v>
      </c>
      <c r="G410" t="s">
        <v>438</v>
      </c>
      <c r="H410" t="s">
        <v>459</v>
      </c>
      <c r="I410" t="s">
        <v>408</v>
      </c>
      <c r="J410" t="s">
        <v>1622</v>
      </c>
    </row>
    <row r="411" spans="1:10">
      <c r="A411" t="s">
        <v>2301</v>
      </c>
      <c r="B411" t="s">
        <v>2302</v>
      </c>
      <c r="C411" t="s">
        <v>2264</v>
      </c>
      <c r="D411" t="s">
        <v>2265</v>
      </c>
      <c r="E411" s="1">
        <v>19973</v>
      </c>
      <c r="F411" t="s">
        <v>465</v>
      </c>
      <c r="G411" t="s">
        <v>438</v>
      </c>
      <c r="H411" t="s">
        <v>385</v>
      </c>
      <c r="I411" t="s">
        <v>408</v>
      </c>
      <c r="J411" t="s">
        <v>1622</v>
      </c>
    </row>
    <row r="412" spans="1:10">
      <c r="A412" t="s">
        <v>2298</v>
      </c>
      <c r="B412" t="s">
        <v>2299</v>
      </c>
      <c r="C412" t="s">
        <v>2300</v>
      </c>
      <c r="D412" t="s">
        <v>2265</v>
      </c>
      <c r="E412" s="1">
        <v>4381</v>
      </c>
      <c r="F412" t="s">
        <v>465</v>
      </c>
      <c r="G412" t="s">
        <v>438</v>
      </c>
      <c r="H412" t="s">
        <v>459</v>
      </c>
      <c r="I412" t="s">
        <v>460</v>
      </c>
      <c r="J412" t="s">
        <v>387</v>
      </c>
    </row>
    <row r="413" spans="1:10">
      <c r="A413" t="s">
        <v>2008</v>
      </c>
      <c r="B413" t="s">
        <v>2009</v>
      </c>
      <c r="C413" t="s">
        <v>2010</v>
      </c>
      <c r="D413" t="s">
        <v>931</v>
      </c>
      <c r="E413" s="1">
        <v>9734</v>
      </c>
      <c r="F413" t="s">
        <v>839</v>
      </c>
      <c r="G413" t="s">
        <v>415</v>
      </c>
      <c r="H413" t="s">
        <v>385</v>
      </c>
      <c r="I413" t="s">
        <v>443</v>
      </c>
      <c r="J413" t="s">
        <v>1622</v>
      </c>
    </row>
    <row r="414" spans="1:10">
      <c r="A414" t="s">
        <v>1745</v>
      </c>
      <c r="B414" t="s">
        <v>1746</v>
      </c>
      <c r="C414" t="s">
        <v>1747</v>
      </c>
      <c r="D414" t="s">
        <v>718</v>
      </c>
      <c r="E414" s="1">
        <v>9889</v>
      </c>
      <c r="F414" t="s">
        <v>483</v>
      </c>
      <c r="G414" t="s">
        <v>415</v>
      </c>
      <c r="H414" t="s">
        <v>449</v>
      </c>
      <c r="I414" t="s">
        <v>408</v>
      </c>
      <c r="J414" t="s">
        <v>387</v>
      </c>
    </row>
    <row r="415" spans="1:10">
      <c r="A415" t="s">
        <v>479</v>
      </c>
      <c r="B415" t="s">
        <v>480</v>
      </c>
      <c r="C415" t="s">
        <v>481</v>
      </c>
      <c r="D415" t="s">
        <v>482</v>
      </c>
      <c r="E415" s="1">
        <v>310</v>
      </c>
      <c r="F415" t="s">
        <v>483</v>
      </c>
      <c r="G415" t="s">
        <v>415</v>
      </c>
      <c r="H415" t="s">
        <v>449</v>
      </c>
      <c r="I415" t="s">
        <v>439</v>
      </c>
      <c r="J415" t="s">
        <v>387</v>
      </c>
    </row>
    <row r="416" spans="1:10">
      <c r="A416" t="s">
        <v>689</v>
      </c>
      <c r="B416" t="s">
        <v>690</v>
      </c>
      <c r="C416" t="s">
        <v>691</v>
      </c>
      <c r="D416" t="s">
        <v>692</v>
      </c>
      <c r="E416" s="1">
        <v>1405</v>
      </c>
      <c r="F416" t="s">
        <v>401</v>
      </c>
      <c r="G416" t="s">
        <v>384</v>
      </c>
      <c r="H416" t="s">
        <v>385</v>
      </c>
      <c r="I416" t="s">
        <v>439</v>
      </c>
      <c r="J416" t="s">
        <v>387</v>
      </c>
    </row>
    <row r="417" spans="1:10">
      <c r="A417" t="s">
        <v>1947</v>
      </c>
      <c r="B417" t="s">
        <v>1948</v>
      </c>
      <c r="C417" t="s">
        <v>691</v>
      </c>
      <c r="D417" t="s">
        <v>1686</v>
      </c>
      <c r="E417" s="1">
        <v>412</v>
      </c>
      <c r="F417" t="s">
        <v>401</v>
      </c>
      <c r="G417" t="s">
        <v>384</v>
      </c>
      <c r="H417" t="s">
        <v>385</v>
      </c>
      <c r="I417" t="s">
        <v>535</v>
      </c>
      <c r="J417" t="s">
        <v>387</v>
      </c>
    </row>
    <row r="418" spans="1:10">
      <c r="A418" t="s">
        <v>1875</v>
      </c>
      <c r="B418" t="s">
        <v>1876</v>
      </c>
      <c r="C418" t="s">
        <v>1877</v>
      </c>
      <c r="D418" t="s">
        <v>819</v>
      </c>
      <c r="E418" s="1">
        <v>127</v>
      </c>
      <c r="F418" t="s">
        <v>469</v>
      </c>
      <c r="G418" t="s">
        <v>415</v>
      </c>
      <c r="H418" t="s">
        <v>385</v>
      </c>
      <c r="I418" t="s">
        <v>439</v>
      </c>
      <c r="J418" t="s">
        <v>387</v>
      </c>
    </row>
    <row r="419" spans="1:10">
      <c r="A419" t="s">
        <v>277</v>
      </c>
      <c r="B419" t="s">
        <v>782</v>
      </c>
      <c r="C419" t="s">
        <v>278</v>
      </c>
      <c r="D419" t="s">
        <v>279</v>
      </c>
      <c r="E419" s="1">
        <v>1916</v>
      </c>
      <c r="F419" t="s">
        <v>469</v>
      </c>
      <c r="G419" t="s">
        <v>415</v>
      </c>
      <c r="H419" t="s">
        <v>737</v>
      </c>
      <c r="I419" t="s">
        <v>213</v>
      </c>
      <c r="J419" t="s">
        <v>387</v>
      </c>
    </row>
    <row r="420" spans="1:10">
      <c r="A420" t="s">
        <v>1573</v>
      </c>
      <c r="B420" t="s">
        <v>1574</v>
      </c>
      <c r="C420" t="s">
        <v>1575</v>
      </c>
      <c r="D420" t="s">
        <v>533</v>
      </c>
      <c r="E420" s="1">
        <v>477</v>
      </c>
      <c r="F420" t="s">
        <v>383</v>
      </c>
      <c r="G420" t="s">
        <v>384</v>
      </c>
      <c r="H420" t="s">
        <v>499</v>
      </c>
      <c r="I420" t="s">
        <v>439</v>
      </c>
      <c r="J420" t="s">
        <v>387</v>
      </c>
    </row>
    <row r="421" spans="1:10">
      <c r="A421" t="s">
        <v>363</v>
      </c>
      <c r="B421" t="s">
        <v>364</v>
      </c>
      <c r="C421" t="s">
        <v>365</v>
      </c>
      <c r="D421" t="s">
        <v>931</v>
      </c>
      <c r="E421" s="1">
        <v>50</v>
      </c>
      <c r="F421" t="s">
        <v>383</v>
      </c>
      <c r="G421" t="s">
        <v>384</v>
      </c>
      <c r="H421" t="s">
        <v>1719</v>
      </c>
      <c r="I421" t="s">
        <v>1720</v>
      </c>
      <c r="J421" t="s">
        <v>1622</v>
      </c>
    </row>
    <row r="422" spans="1:10">
      <c r="A422" t="s">
        <v>1497</v>
      </c>
      <c r="B422" t="s">
        <v>496</v>
      </c>
      <c r="C422" t="s">
        <v>1498</v>
      </c>
      <c r="D422" t="s">
        <v>1499</v>
      </c>
      <c r="E422" s="1">
        <v>25</v>
      </c>
      <c r="F422" t="s">
        <v>437</v>
      </c>
      <c r="G422" t="s">
        <v>438</v>
      </c>
      <c r="H422" t="s">
        <v>385</v>
      </c>
      <c r="I422" t="s">
        <v>439</v>
      </c>
      <c r="J422" t="s">
        <v>387</v>
      </c>
    </row>
    <row r="423" spans="1:10">
      <c r="A423" t="s">
        <v>958</v>
      </c>
      <c r="B423" t="s">
        <v>959</v>
      </c>
      <c r="C423" t="s">
        <v>960</v>
      </c>
      <c r="D423" t="s">
        <v>506</v>
      </c>
      <c r="E423" s="1">
        <v>9658</v>
      </c>
      <c r="F423" t="s">
        <v>839</v>
      </c>
      <c r="G423" t="s">
        <v>415</v>
      </c>
      <c r="H423" t="s">
        <v>449</v>
      </c>
      <c r="I423" t="s">
        <v>439</v>
      </c>
      <c r="J423" t="s">
        <v>444</v>
      </c>
    </row>
    <row r="424" spans="1:10">
      <c r="A424" t="s">
        <v>822</v>
      </c>
      <c r="B424" t="s">
        <v>823</v>
      </c>
      <c r="C424" t="s">
        <v>824</v>
      </c>
      <c r="D424" t="s">
        <v>825</v>
      </c>
      <c r="E424" s="1">
        <v>413</v>
      </c>
      <c r="F424" t="s">
        <v>826</v>
      </c>
      <c r="G424" t="s">
        <v>384</v>
      </c>
      <c r="H424" t="s">
        <v>385</v>
      </c>
      <c r="I424" t="s">
        <v>439</v>
      </c>
      <c r="J424" t="s">
        <v>387</v>
      </c>
    </row>
    <row r="425" spans="1:10">
      <c r="A425" t="s">
        <v>1479</v>
      </c>
      <c r="B425" t="s">
        <v>1480</v>
      </c>
      <c r="C425" t="s">
        <v>1481</v>
      </c>
      <c r="D425" t="s">
        <v>464</v>
      </c>
      <c r="E425" s="1">
        <v>145</v>
      </c>
      <c r="F425" t="s">
        <v>383</v>
      </c>
      <c r="G425" t="s">
        <v>384</v>
      </c>
      <c r="H425" t="s">
        <v>385</v>
      </c>
      <c r="I425" t="s">
        <v>408</v>
      </c>
      <c r="J425" t="s">
        <v>387</v>
      </c>
    </row>
    <row r="426" spans="1:10">
      <c r="A426" t="s">
        <v>1482</v>
      </c>
      <c r="B426" t="s">
        <v>1483</v>
      </c>
      <c r="C426" t="s">
        <v>1481</v>
      </c>
      <c r="D426" t="s">
        <v>1484</v>
      </c>
      <c r="E426" s="1">
        <v>24</v>
      </c>
      <c r="F426" t="s">
        <v>392</v>
      </c>
      <c r="G426" t="s">
        <v>384</v>
      </c>
      <c r="H426" t="s">
        <v>385</v>
      </c>
      <c r="I426" t="s">
        <v>408</v>
      </c>
      <c r="J426" t="s">
        <v>387</v>
      </c>
    </row>
    <row r="427" spans="1:10">
      <c r="A427" t="s">
        <v>1485</v>
      </c>
      <c r="B427" t="s">
        <v>1486</v>
      </c>
      <c r="C427" t="s">
        <v>1481</v>
      </c>
      <c r="D427" t="s">
        <v>429</v>
      </c>
      <c r="E427" s="1">
        <v>54</v>
      </c>
      <c r="F427" t="s">
        <v>392</v>
      </c>
      <c r="G427" t="s">
        <v>384</v>
      </c>
      <c r="H427" t="s">
        <v>385</v>
      </c>
      <c r="I427" t="s">
        <v>408</v>
      </c>
      <c r="J427" t="s">
        <v>387</v>
      </c>
    </row>
    <row r="428" spans="1:10">
      <c r="A428" t="s">
        <v>1487</v>
      </c>
      <c r="B428" t="s">
        <v>1488</v>
      </c>
      <c r="C428" t="s">
        <v>1481</v>
      </c>
      <c r="D428" t="s">
        <v>424</v>
      </c>
      <c r="E428" s="1">
        <v>48</v>
      </c>
      <c r="F428" t="s">
        <v>425</v>
      </c>
      <c r="G428" t="s">
        <v>384</v>
      </c>
      <c r="H428" t="s">
        <v>385</v>
      </c>
      <c r="I428" t="s">
        <v>408</v>
      </c>
      <c r="J428" t="s">
        <v>387</v>
      </c>
    </row>
    <row r="429" spans="1:10">
      <c r="A429" t="s">
        <v>1489</v>
      </c>
      <c r="B429" t="s">
        <v>1490</v>
      </c>
      <c r="C429" t="s">
        <v>1481</v>
      </c>
      <c r="D429" t="s">
        <v>1491</v>
      </c>
      <c r="E429" s="1">
        <v>49</v>
      </c>
      <c r="F429" t="s">
        <v>826</v>
      </c>
      <c r="G429" t="s">
        <v>384</v>
      </c>
      <c r="H429" t="s">
        <v>385</v>
      </c>
      <c r="I429" t="s">
        <v>408</v>
      </c>
      <c r="J429" t="s">
        <v>387</v>
      </c>
    </row>
    <row r="430" spans="1:10">
      <c r="A430" t="s">
        <v>1492</v>
      </c>
      <c r="B430" t="s">
        <v>1493</v>
      </c>
      <c r="C430" t="s">
        <v>1481</v>
      </c>
      <c r="D430" t="s">
        <v>1494</v>
      </c>
      <c r="E430" s="1">
        <v>46</v>
      </c>
      <c r="F430" t="s">
        <v>534</v>
      </c>
      <c r="G430" t="s">
        <v>384</v>
      </c>
      <c r="H430" t="s">
        <v>385</v>
      </c>
      <c r="I430" t="s">
        <v>408</v>
      </c>
      <c r="J430" t="s">
        <v>387</v>
      </c>
    </row>
    <row r="431" spans="1:10">
      <c r="A431" t="s">
        <v>2102</v>
      </c>
      <c r="B431" t="s">
        <v>2103</v>
      </c>
      <c r="C431" t="s">
        <v>1481</v>
      </c>
      <c r="D431" t="s">
        <v>2104</v>
      </c>
      <c r="E431" s="1">
        <v>150</v>
      </c>
      <c r="F431" t="s">
        <v>406</v>
      </c>
      <c r="G431" t="s">
        <v>415</v>
      </c>
      <c r="H431" t="s">
        <v>385</v>
      </c>
      <c r="I431" t="s">
        <v>408</v>
      </c>
      <c r="J431" t="s">
        <v>387</v>
      </c>
    </row>
    <row r="432" spans="1:10">
      <c r="A432" t="s">
        <v>2105</v>
      </c>
      <c r="B432" t="s">
        <v>2106</v>
      </c>
      <c r="C432" t="s">
        <v>1481</v>
      </c>
      <c r="D432" t="s">
        <v>2107</v>
      </c>
      <c r="E432" s="1">
        <v>610</v>
      </c>
      <c r="F432" t="s">
        <v>406</v>
      </c>
      <c r="G432" t="s">
        <v>407</v>
      </c>
      <c r="H432" t="s">
        <v>385</v>
      </c>
      <c r="I432" t="s">
        <v>439</v>
      </c>
      <c r="J432" t="s">
        <v>387</v>
      </c>
    </row>
    <row r="433" spans="1:10">
      <c r="A433" t="s">
        <v>2146</v>
      </c>
      <c r="B433" t="s">
        <v>2147</v>
      </c>
      <c r="C433" t="s">
        <v>1481</v>
      </c>
      <c r="D433" t="s">
        <v>2148</v>
      </c>
      <c r="E433" s="1">
        <v>10</v>
      </c>
      <c r="F433" t="s">
        <v>401</v>
      </c>
      <c r="G433" t="s">
        <v>384</v>
      </c>
      <c r="H433" t="s">
        <v>459</v>
      </c>
      <c r="I433" t="s">
        <v>812</v>
      </c>
      <c r="J433" t="s">
        <v>387</v>
      </c>
    </row>
    <row r="434" spans="1:10">
      <c r="A434" t="s">
        <v>2167</v>
      </c>
      <c r="B434" t="s">
        <v>2168</v>
      </c>
      <c r="C434" t="s">
        <v>1481</v>
      </c>
      <c r="D434" t="s">
        <v>424</v>
      </c>
      <c r="E434" s="1">
        <v>48</v>
      </c>
      <c r="F434" t="s">
        <v>425</v>
      </c>
      <c r="G434" t="s">
        <v>384</v>
      </c>
      <c r="H434" t="s">
        <v>385</v>
      </c>
      <c r="I434" t="s">
        <v>408</v>
      </c>
      <c r="J434" t="s">
        <v>387</v>
      </c>
    </row>
    <row r="435" spans="1:10">
      <c r="A435" t="s">
        <v>2198</v>
      </c>
      <c r="B435" t="s">
        <v>2199</v>
      </c>
      <c r="C435" t="s">
        <v>2200</v>
      </c>
      <c r="D435" t="s">
        <v>931</v>
      </c>
      <c r="E435" s="1">
        <v>4150</v>
      </c>
      <c r="F435" t="s">
        <v>839</v>
      </c>
      <c r="G435" t="s">
        <v>415</v>
      </c>
      <c r="H435" t="s">
        <v>459</v>
      </c>
      <c r="I435" t="s">
        <v>460</v>
      </c>
      <c r="J435" t="s">
        <v>1622</v>
      </c>
    </row>
    <row r="436" spans="1:10">
      <c r="A436" t="s">
        <v>1695</v>
      </c>
      <c r="B436" t="s">
        <v>1696</v>
      </c>
      <c r="C436" t="s">
        <v>1697</v>
      </c>
      <c r="D436" t="s">
        <v>1698</v>
      </c>
      <c r="E436" s="1">
        <v>235</v>
      </c>
      <c r="F436" t="s">
        <v>392</v>
      </c>
      <c r="G436" t="s">
        <v>384</v>
      </c>
      <c r="H436" t="s">
        <v>459</v>
      </c>
      <c r="I436" t="s">
        <v>460</v>
      </c>
      <c r="J436" t="s">
        <v>387</v>
      </c>
    </row>
    <row r="437" spans="1:10">
      <c r="A437" t="s">
        <v>491</v>
      </c>
      <c r="B437" t="s">
        <v>492</v>
      </c>
      <c r="C437" t="s">
        <v>493</v>
      </c>
      <c r="D437" t="s">
        <v>494</v>
      </c>
      <c r="E437" s="1">
        <v>4636</v>
      </c>
      <c r="F437" t="s">
        <v>425</v>
      </c>
      <c r="G437" t="s">
        <v>384</v>
      </c>
      <c r="H437" t="s">
        <v>459</v>
      </c>
      <c r="I437" t="s">
        <v>439</v>
      </c>
      <c r="J437" t="s">
        <v>387</v>
      </c>
    </row>
    <row r="438" spans="1:10">
      <c r="A438" t="s">
        <v>572</v>
      </c>
      <c r="B438" t="s">
        <v>485</v>
      </c>
      <c r="C438" t="s">
        <v>493</v>
      </c>
      <c r="D438" t="s">
        <v>573</v>
      </c>
      <c r="E438" s="1">
        <v>3249</v>
      </c>
      <c r="F438" t="s">
        <v>425</v>
      </c>
      <c r="G438" t="s">
        <v>384</v>
      </c>
      <c r="H438" t="s">
        <v>459</v>
      </c>
      <c r="I438" t="s">
        <v>439</v>
      </c>
      <c r="J438" t="s">
        <v>387</v>
      </c>
    </row>
    <row r="439" spans="1:10">
      <c r="A439" t="s">
        <v>1582</v>
      </c>
      <c r="B439" t="s">
        <v>1583</v>
      </c>
      <c r="C439" t="s">
        <v>493</v>
      </c>
      <c r="D439" t="s">
        <v>834</v>
      </c>
      <c r="E439" s="1">
        <v>3249</v>
      </c>
      <c r="F439" t="s">
        <v>425</v>
      </c>
      <c r="G439" t="s">
        <v>384</v>
      </c>
      <c r="H439" t="s">
        <v>737</v>
      </c>
      <c r="I439" t="s">
        <v>812</v>
      </c>
      <c r="J439" t="s">
        <v>387</v>
      </c>
    </row>
    <row r="440" spans="1:10">
      <c r="A440" t="s">
        <v>2090</v>
      </c>
      <c r="B440" t="s">
        <v>2091</v>
      </c>
      <c r="C440" t="s">
        <v>493</v>
      </c>
      <c r="D440" t="s">
        <v>2092</v>
      </c>
      <c r="E440" s="1">
        <v>13853</v>
      </c>
      <c r="F440" t="s">
        <v>425</v>
      </c>
      <c r="G440" t="s">
        <v>384</v>
      </c>
      <c r="H440" t="s">
        <v>499</v>
      </c>
      <c r="I440" t="s">
        <v>439</v>
      </c>
      <c r="J440" t="s">
        <v>1622</v>
      </c>
    </row>
    <row r="441" spans="1:10">
      <c r="A441" t="s">
        <v>1602</v>
      </c>
      <c r="B441" t="s">
        <v>1603</v>
      </c>
      <c r="C441" t="s">
        <v>1604</v>
      </c>
      <c r="D441" t="s">
        <v>816</v>
      </c>
      <c r="E441" s="1">
        <v>75</v>
      </c>
      <c r="F441" t="s">
        <v>406</v>
      </c>
      <c r="G441" t="s">
        <v>407</v>
      </c>
      <c r="H441" t="s">
        <v>385</v>
      </c>
      <c r="I441" t="s">
        <v>443</v>
      </c>
      <c r="J441" t="s">
        <v>387</v>
      </c>
    </row>
    <row r="442" spans="1:10">
      <c r="A442" t="s">
        <v>1605</v>
      </c>
      <c r="B442" t="s">
        <v>1606</v>
      </c>
      <c r="C442" t="s">
        <v>1604</v>
      </c>
      <c r="D442" t="s">
        <v>957</v>
      </c>
      <c r="E442" s="1">
        <v>75</v>
      </c>
      <c r="F442" t="s">
        <v>406</v>
      </c>
      <c r="G442" t="s">
        <v>407</v>
      </c>
      <c r="H442" t="s">
        <v>385</v>
      </c>
      <c r="I442" t="s">
        <v>439</v>
      </c>
      <c r="J442" t="s">
        <v>387</v>
      </c>
    </row>
    <row r="443" spans="1:10">
      <c r="A443" t="s">
        <v>2257</v>
      </c>
      <c r="B443" t="s">
        <v>2258</v>
      </c>
      <c r="C443" t="s">
        <v>2259</v>
      </c>
      <c r="D443" t="s">
        <v>1224</v>
      </c>
      <c r="E443" s="1">
        <v>37313</v>
      </c>
      <c r="F443" t="s">
        <v>839</v>
      </c>
      <c r="G443" t="s">
        <v>415</v>
      </c>
      <c r="H443" t="s">
        <v>459</v>
      </c>
      <c r="I443" t="s">
        <v>460</v>
      </c>
      <c r="J443" t="s">
        <v>387</v>
      </c>
    </row>
    <row r="444" spans="1:10">
      <c r="A444" t="s">
        <v>2260</v>
      </c>
      <c r="B444" t="s">
        <v>2261</v>
      </c>
      <c r="C444" t="s">
        <v>2259</v>
      </c>
      <c r="D444" t="s">
        <v>692</v>
      </c>
      <c r="E444" s="1">
        <v>23773</v>
      </c>
      <c r="F444" t="s">
        <v>839</v>
      </c>
      <c r="G444" t="s">
        <v>415</v>
      </c>
      <c r="H444" t="s">
        <v>459</v>
      </c>
      <c r="I444" t="s">
        <v>460</v>
      </c>
      <c r="J444" t="s">
        <v>1622</v>
      </c>
    </row>
    <row r="445" spans="1:10">
      <c r="A445" t="s">
        <v>2131</v>
      </c>
      <c r="B445" t="s">
        <v>2132</v>
      </c>
      <c r="C445" t="s">
        <v>2133</v>
      </c>
      <c r="D445" t="s">
        <v>1224</v>
      </c>
      <c r="E445" s="1">
        <v>37313</v>
      </c>
      <c r="F445" t="s">
        <v>839</v>
      </c>
      <c r="G445" t="s">
        <v>415</v>
      </c>
      <c r="H445" t="s">
        <v>459</v>
      </c>
      <c r="I445" t="s">
        <v>460</v>
      </c>
      <c r="J445" t="s">
        <v>387</v>
      </c>
    </row>
    <row r="446" spans="1:10">
      <c r="A446" t="s">
        <v>2225</v>
      </c>
      <c r="B446" t="s">
        <v>2226</v>
      </c>
      <c r="C446" t="s">
        <v>2133</v>
      </c>
      <c r="D446" t="s">
        <v>692</v>
      </c>
      <c r="E446" s="1">
        <v>23773</v>
      </c>
      <c r="F446" t="s">
        <v>839</v>
      </c>
      <c r="G446" t="s">
        <v>415</v>
      </c>
      <c r="H446" t="s">
        <v>459</v>
      </c>
      <c r="I446" t="s">
        <v>460</v>
      </c>
      <c r="J446" t="s">
        <v>1622</v>
      </c>
    </row>
    <row r="447" spans="1:10">
      <c r="A447" t="s">
        <v>2137</v>
      </c>
      <c r="B447" t="s">
        <v>2138</v>
      </c>
      <c r="C447" t="s">
        <v>2139</v>
      </c>
      <c r="D447" t="s">
        <v>577</v>
      </c>
      <c r="E447" s="1">
        <v>8489</v>
      </c>
      <c r="F447" t="s">
        <v>839</v>
      </c>
      <c r="G447" t="s">
        <v>415</v>
      </c>
      <c r="H447" t="s">
        <v>459</v>
      </c>
      <c r="I447" t="s">
        <v>812</v>
      </c>
      <c r="J447" t="s">
        <v>387</v>
      </c>
    </row>
    <row r="448" spans="1:10">
      <c r="A448" t="s">
        <v>2108</v>
      </c>
      <c r="B448" t="s">
        <v>2109</v>
      </c>
      <c r="C448" t="s">
        <v>2110</v>
      </c>
      <c r="D448" t="s">
        <v>1499</v>
      </c>
      <c r="E448" s="1">
        <v>49089</v>
      </c>
      <c r="F448" t="s">
        <v>839</v>
      </c>
      <c r="G448" t="s">
        <v>415</v>
      </c>
      <c r="H448" t="s">
        <v>459</v>
      </c>
      <c r="I448" t="s">
        <v>460</v>
      </c>
      <c r="J448" t="s">
        <v>1622</v>
      </c>
    </row>
    <row r="449" spans="1:10">
      <c r="A449" t="s">
        <v>90</v>
      </c>
      <c r="B449" t="s">
        <v>91</v>
      </c>
      <c r="C449" t="s">
        <v>2110</v>
      </c>
      <c r="D449" t="s">
        <v>795</v>
      </c>
      <c r="E449" s="1">
        <v>45404</v>
      </c>
      <c r="F449" t="s">
        <v>839</v>
      </c>
      <c r="G449" t="s">
        <v>415</v>
      </c>
      <c r="H449" t="s">
        <v>459</v>
      </c>
      <c r="I449" t="s">
        <v>460</v>
      </c>
      <c r="J449" t="s">
        <v>1411</v>
      </c>
    </row>
    <row r="450" spans="1:10">
      <c r="A450" t="s">
        <v>662</v>
      </c>
      <c r="B450" t="s">
        <v>663</v>
      </c>
      <c r="C450" t="s">
        <v>664</v>
      </c>
      <c r="D450" t="s">
        <v>571</v>
      </c>
      <c r="E450" s="1">
        <v>6850</v>
      </c>
      <c r="F450" t="s">
        <v>465</v>
      </c>
      <c r="G450" t="s">
        <v>438</v>
      </c>
      <c r="H450" t="s">
        <v>385</v>
      </c>
      <c r="I450" t="s">
        <v>439</v>
      </c>
      <c r="J450" t="s">
        <v>387</v>
      </c>
    </row>
    <row r="451" spans="1:10">
      <c r="A451" t="s">
        <v>2052</v>
      </c>
      <c r="B451" t="s">
        <v>2053</v>
      </c>
      <c r="C451" t="s">
        <v>2054</v>
      </c>
      <c r="D451" t="s">
        <v>931</v>
      </c>
      <c r="E451" s="1">
        <v>950</v>
      </c>
      <c r="F451" t="s">
        <v>839</v>
      </c>
      <c r="G451" t="s">
        <v>415</v>
      </c>
      <c r="H451" t="s">
        <v>459</v>
      </c>
      <c r="I451" t="s">
        <v>460</v>
      </c>
      <c r="J451" t="s">
        <v>1622</v>
      </c>
    </row>
    <row r="452" spans="1:10">
      <c r="A452" t="s">
        <v>827</v>
      </c>
      <c r="B452" t="s">
        <v>828</v>
      </c>
      <c r="C452" t="s">
        <v>829</v>
      </c>
      <c r="D452" t="s">
        <v>830</v>
      </c>
      <c r="E452" s="1">
        <v>96</v>
      </c>
      <c r="F452" t="s">
        <v>392</v>
      </c>
      <c r="G452" t="s">
        <v>384</v>
      </c>
      <c r="H452" t="s">
        <v>459</v>
      </c>
      <c r="I452" t="s">
        <v>460</v>
      </c>
      <c r="J452" t="s">
        <v>387</v>
      </c>
    </row>
    <row r="453" spans="1:10">
      <c r="A453" t="s">
        <v>1579</v>
      </c>
      <c r="B453" t="s">
        <v>1250</v>
      </c>
      <c r="C453" t="s">
        <v>829</v>
      </c>
      <c r="D453" t="s">
        <v>882</v>
      </c>
      <c r="E453" s="1">
        <v>222</v>
      </c>
      <c r="F453" t="s">
        <v>392</v>
      </c>
      <c r="G453" t="s">
        <v>384</v>
      </c>
      <c r="H453" t="s">
        <v>385</v>
      </c>
      <c r="I453" t="s">
        <v>439</v>
      </c>
      <c r="J453" t="s">
        <v>387</v>
      </c>
    </row>
    <row r="454" spans="1:10">
      <c r="A454" t="s">
        <v>1610</v>
      </c>
      <c r="B454" t="s">
        <v>1611</v>
      </c>
      <c r="C454" t="s">
        <v>829</v>
      </c>
      <c r="D454" t="s">
        <v>682</v>
      </c>
      <c r="E454" s="1">
        <v>815</v>
      </c>
      <c r="F454" t="s">
        <v>392</v>
      </c>
      <c r="G454" t="s">
        <v>384</v>
      </c>
      <c r="H454" t="s">
        <v>459</v>
      </c>
      <c r="I454" t="s">
        <v>460</v>
      </c>
      <c r="J454" t="s">
        <v>387</v>
      </c>
    </row>
    <row r="455" spans="1:10">
      <c r="A455" t="s">
        <v>289</v>
      </c>
      <c r="B455" t="s">
        <v>153</v>
      </c>
      <c r="C455" t="s">
        <v>829</v>
      </c>
      <c r="D455" t="s">
        <v>290</v>
      </c>
      <c r="E455" s="1">
        <v>96</v>
      </c>
      <c r="F455" t="s">
        <v>392</v>
      </c>
      <c r="G455" t="s">
        <v>384</v>
      </c>
      <c r="H455" t="s">
        <v>385</v>
      </c>
      <c r="I455" t="s">
        <v>213</v>
      </c>
      <c r="J455" t="s">
        <v>387</v>
      </c>
    </row>
    <row r="456" spans="1:10">
      <c r="A456" t="s">
        <v>1964</v>
      </c>
      <c r="B456" t="s">
        <v>1965</v>
      </c>
      <c r="C456" t="s">
        <v>1966</v>
      </c>
      <c r="D456" t="s">
        <v>834</v>
      </c>
      <c r="E456" s="1">
        <v>8430</v>
      </c>
      <c r="F456" t="s">
        <v>839</v>
      </c>
      <c r="G456" t="s">
        <v>415</v>
      </c>
      <c r="H456" t="s">
        <v>459</v>
      </c>
      <c r="I456" t="s">
        <v>460</v>
      </c>
      <c r="J456" t="s">
        <v>1622</v>
      </c>
    </row>
    <row r="457" spans="1:10">
      <c r="A457" t="s">
        <v>156</v>
      </c>
      <c r="B457" t="s">
        <v>157</v>
      </c>
      <c r="C457" t="s">
        <v>158</v>
      </c>
      <c r="D457" t="s">
        <v>571</v>
      </c>
      <c r="E457" s="1">
        <v>10</v>
      </c>
      <c r="F457" t="s">
        <v>465</v>
      </c>
      <c r="G457" t="s">
        <v>438</v>
      </c>
      <c r="H457" t="s">
        <v>385</v>
      </c>
      <c r="I457" t="s">
        <v>439</v>
      </c>
      <c r="J457" t="s">
        <v>387</v>
      </c>
    </row>
    <row r="458" spans="1:10">
      <c r="A458" t="s">
        <v>1569</v>
      </c>
      <c r="B458" t="s">
        <v>1315</v>
      </c>
      <c r="C458" t="s">
        <v>1570</v>
      </c>
      <c r="D458" t="s">
        <v>957</v>
      </c>
      <c r="E458" s="1">
        <v>30</v>
      </c>
      <c r="F458" t="s">
        <v>406</v>
      </c>
      <c r="G458" t="s">
        <v>407</v>
      </c>
      <c r="H458" t="s">
        <v>449</v>
      </c>
      <c r="I458" t="s">
        <v>439</v>
      </c>
      <c r="J458" t="s">
        <v>387</v>
      </c>
    </row>
    <row r="459" spans="1:10">
      <c r="A459" t="s">
        <v>1571</v>
      </c>
      <c r="B459" t="s">
        <v>1572</v>
      </c>
      <c r="C459" t="s">
        <v>1570</v>
      </c>
      <c r="D459" t="s">
        <v>975</v>
      </c>
      <c r="E459" s="1">
        <v>30</v>
      </c>
      <c r="F459" t="s">
        <v>613</v>
      </c>
      <c r="G459" t="s">
        <v>407</v>
      </c>
      <c r="H459" t="s">
        <v>385</v>
      </c>
      <c r="I459" t="s">
        <v>439</v>
      </c>
      <c r="J459" t="s">
        <v>387</v>
      </c>
    </row>
    <row r="460" spans="1:10">
      <c r="A460" t="s">
        <v>1562</v>
      </c>
      <c r="B460" t="s">
        <v>1235</v>
      </c>
      <c r="C460" t="s">
        <v>1563</v>
      </c>
      <c r="D460" t="s">
        <v>533</v>
      </c>
      <c r="E460" s="1">
        <v>1530</v>
      </c>
      <c r="F460" t="s">
        <v>483</v>
      </c>
      <c r="G460" t="s">
        <v>415</v>
      </c>
      <c r="H460" t="s">
        <v>459</v>
      </c>
      <c r="I460" t="s">
        <v>439</v>
      </c>
      <c r="J460" t="s">
        <v>387</v>
      </c>
    </row>
    <row r="461" spans="1:10">
      <c r="A461" t="s">
        <v>1564</v>
      </c>
      <c r="B461" t="s">
        <v>982</v>
      </c>
      <c r="C461" t="s">
        <v>1563</v>
      </c>
      <c r="D461" t="s">
        <v>1415</v>
      </c>
      <c r="E461" s="1">
        <v>1530</v>
      </c>
      <c r="F461" t="s">
        <v>483</v>
      </c>
      <c r="G461" t="s">
        <v>415</v>
      </c>
      <c r="H461" t="s">
        <v>459</v>
      </c>
      <c r="I461" t="s">
        <v>439</v>
      </c>
      <c r="J461" t="s">
        <v>387</v>
      </c>
    </row>
    <row r="462" spans="1:10">
      <c r="A462" t="s">
        <v>1565</v>
      </c>
      <c r="B462" t="s">
        <v>982</v>
      </c>
      <c r="C462" t="s">
        <v>1563</v>
      </c>
      <c r="D462" t="s">
        <v>1006</v>
      </c>
      <c r="E462" s="1">
        <v>720</v>
      </c>
      <c r="F462" t="s">
        <v>483</v>
      </c>
      <c r="G462" t="s">
        <v>415</v>
      </c>
      <c r="H462" t="s">
        <v>459</v>
      </c>
      <c r="I462" t="s">
        <v>460</v>
      </c>
      <c r="J462" t="s">
        <v>387</v>
      </c>
    </row>
    <row r="463" spans="1:10">
      <c r="A463" t="s">
        <v>115</v>
      </c>
      <c r="B463" t="s">
        <v>116</v>
      </c>
      <c r="C463" t="s">
        <v>117</v>
      </c>
      <c r="D463" t="s">
        <v>931</v>
      </c>
      <c r="E463" s="1">
        <v>1000</v>
      </c>
      <c r="F463" t="s">
        <v>469</v>
      </c>
      <c r="G463" t="s">
        <v>415</v>
      </c>
      <c r="H463" t="s">
        <v>459</v>
      </c>
      <c r="I463" t="s">
        <v>460</v>
      </c>
      <c r="J463" t="s">
        <v>387</v>
      </c>
    </row>
    <row r="464" spans="1:10">
      <c r="A464" t="s">
        <v>1773</v>
      </c>
      <c r="B464" t="s">
        <v>1774</v>
      </c>
      <c r="C464" t="s">
        <v>1775</v>
      </c>
      <c r="D464" t="s">
        <v>931</v>
      </c>
      <c r="E464" s="1">
        <v>1540</v>
      </c>
      <c r="F464" t="s">
        <v>458</v>
      </c>
      <c r="G464" t="s">
        <v>415</v>
      </c>
      <c r="H464" t="s">
        <v>449</v>
      </c>
      <c r="I464" t="s">
        <v>439</v>
      </c>
      <c r="J464" t="s">
        <v>1123</v>
      </c>
    </row>
    <row r="465" spans="1:10">
      <c r="A465" t="s">
        <v>925</v>
      </c>
      <c r="B465" t="s">
        <v>926</v>
      </c>
      <c r="C465" t="s">
        <v>927</v>
      </c>
      <c r="D465" t="s">
        <v>464</v>
      </c>
      <c r="E465" s="1">
        <v>230</v>
      </c>
      <c r="F465" t="s">
        <v>483</v>
      </c>
      <c r="G465" t="s">
        <v>415</v>
      </c>
      <c r="H465" t="s">
        <v>385</v>
      </c>
      <c r="I465" t="s">
        <v>439</v>
      </c>
      <c r="J465" t="s">
        <v>387</v>
      </c>
    </row>
    <row r="466" spans="1:10">
      <c r="A466" t="s">
        <v>1815</v>
      </c>
      <c r="B466" t="s">
        <v>1816</v>
      </c>
      <c r="C466" t="s">
        <v>1817</v>
      </c>
      <c r="D466" t="s">
        <v>1818</v>
      </c>
      <c r="E466" s="1">
        <v>1874</v>
      </c>
      <c r="F466" t="s">
        <v>465</v>
      </c>
      <c r="G466" t="s">
        <v>438</v>
      </c>
      <c r="H466" t="s">
        <v>459</v>
      </c>
      <c r="I466" t="s">
        <v>460</v>
      </c>
      <c r="J466" t="s">
        <v>387</v>
      </c>
    </row>
    <row r="467" spans="1:10">
      <c r="A467" t="s">
        <v>1987</v>
      </c>
      <c r="B467" t="s">
        <v>593</v>
      </c>
      <c r="C467" t="s">
        <v>1817</v>
      </c>
      <c r="D467" t="s">
        <v>1227</v>
      </c>
      <c r="E467" s="1">
        <v>2143</v>
      </c>
      <c r="F467" t="s">
        <v>465</v>
      </c>
      <c r="G467" t="s">
        <v>438</v>
      </c>
      <c r="H467" t="s">
        <v>459</v>
      </c>
      <c r="I467" t="s">
        <v>460</v>
      </c>
      <c r="J467" t="s">
        <v>387</v>
      </c>
    </row>
    <row r="468" spans="1:10">
      <c r="A468" t="s">
        <v>1607</v>
      </c>
      <c r="B468" t="s">
        <v>1608</v>
      </c>
      <c r="C468" t="s">
        <v>1609</v>
      </c>
      <c r="D468" t="s">
        <v>1086</v>
      </c>
      <c r="E468" s="1">
        <v>4585</v>
      </c>
      <c r="F468" t="s">
        <v>392</v>
      </c>
      <c r="G468" t="s">
        <v>384</v>
      </c>
      <c r="H468" t="s">
        <v>459</v>
      </c>
      <c r="I468" t="s">
        <v>439</v>
      </c>
      <c r="J468" t="s">
        <v>387</v>
      </c>
    </row>
    <row r="469" spans="1:10">
      <c r="A469" t="s">
        <v>781</v>
      </c>
      <c r="B469" t="s">
        <v>782</v>
      </c>
      <c r="C469" t="s">
        <v>783</v>
      </c>
      <c r="D469" t="s">
        <v>784</v>
      </c>
      <c r="E469" s="1">
        <v>429</v>
      </c>
      <c r="F469" t="s">
        <v>425</v>
      </c>
      <c r="G469" t="s">
        <v>384</v>
      </c>
      <c r="H469" t="s">
        <v>449</v>
      </c>
      <c r="I469" t="s">
        <v>439</v>
      </c>
      <c r="J469" t="s">
        <v>387</v>
      </c>
    </row>
    <row r="470" spans="1:10">
      <c r="A470" t="s">
        <v>1580</v>
      </c>
      <c r="B470" t="s">
        <v>1581</v>
      </c>
      <c r="C470" t="s">
        <v>783</v>
      </c>
      <c r="D470" t="s">
        <v>931</v>
      </c>
      <c r="E470" s="1">
        <v>4229</v>
      </c>
      <c r="F470" t="s">
        <v>425</v>
      </c>
      <c r="G470" t="s">
        <v>384</v>
      </c>
      <c r="H470" t="s">
        <v>459</v>
      </c>
      <c r="I470" t="s">
        <v>460</v>
      </c>
      <c r="J470" t="s">
        <v>387</v>
      </c>
    </row>
    <row r="471" spans="1:10">
      <c r="A471" t="s">
        <v>1663</v>
      </c>
      <c r="B471" t="s">
        <v>1664</v>
      </c>
      <c r="C471" t="s">
        <v>1665</v>
      </c>
      <c r="D471" t="s">
        <v>506</v>
      </c>
      <c r="E471" s="1">
        <v>1304</v>
      </c>
      <c r="F471" t="s">
        <v>483</v>
      </c>
      <c r="G471" t="s">
        <v>415</v>
      </c>
      <c r="H471" t="s">
        <v>385</v>
      </c>
      <c r="I471" t="s">
        <v>408</v>
      </c>
      <c r="J471" t="s">
        <v>387</v>
      </c>
    </row>
    <row r="472" spans="1:10">
      <c r="A472" t="s">
        <v>1798</v>
      </c>
      <c r="B472" t="s">
        <v>1338</v>
      </c>
      <c r="C472" t="s">
        <v>1665</v>
      </c>
      <c r="D472" t="s">
        <v>1797</v>
      </c>
      <c r="E472" s="1">
        <v>190</v>
      </c>
      <c r="F472" t="s">
        <v>483</v>
      </c>
      <c r="G472" t="s">
        <v>415</v>
      </c>
      <c r="H472" t="s">
        <v>385</v>
      </c>
      <c r="I472" t="s">
        <v>439</v>
      </c>
      <c r="J472" t="s">
        <v>387</v>
      </c>
    </row>
    <row r="473" spans="1:10">
      <c r="A473" t="s">
        <v>895</v>
      </c>
      <c r="B473" t="s">
        <v>896</v>
      </c>
      <c r="C473" t="s">
        <v>897</v>
      </c>
      <c r="D473" t="s">
        <v>898</v>
      </c>
      <c r="E473" s="1">
        <v>224</v>
      </c>
      <c r="F473" t="s">
        <v>383</v>
      </c>
      <c r="G473" t="s">
        <v>384</v>
      </c>
      <c r="H473" t="s">
        <v>499</v>
      </c>
      <c r="I473" t="s">
        <v>439</v>
      </c>
      <c r="J473" t="s">
        <v>387</v>
      </c>
    </row>
    <row r="474" spans="1:10">
      <c r="A474" t="s">
        <v>899</v>
      </c>
      <c r="B474" t="s">
        <v>900</v>
      </c>
      <c r="C474" t="s">
        <v>897</v>
      </c>
      <c r="D474" t="s">
        <v>901</v>
      </c>
      <c r="E474" s="1">
        <v>224</v>
      </c>
      <c r="F474" t="s">
        <v>383</v>
      </c>
      <c r="G474" t="s">
        <v>384</v>
      </c>
      <c r="H474" t="s">
        <v>499</v>
      </c>
      <c r="I474" t="s">
        <v>439</v>
      </c>
      <c r="J474" t="s">
        <v>387</v>
      </c>
    </row>
    <row r="475" spans="1:10">
      <c r="A475" t="s">
        <v>1454</v>
      </c>
      <c r="B475" t="s">
        <v>1455</v>
      </c>
      <c r="C475" t="s">
        <v>897</v>
      </c>
      <c r="D475" t="s">
        <v>1456</v>
      </c>
      <c r="E475" s="1">
        <v>5604</v>
      </c>
      <c r="F475" t="s">
        <v>383</v>
      </c>
      <c r="G475" t="s">
        <v>384</v>
      </c>
      <c r="H475" t="s">
        <v>459</v>
      </c>
      <c r="I475" t="s">
        <v>460</v>
      </c>
      <c r="J475" t="s">
        <v>387</v>
      </c>
    </row>
    <row r="476" spans="1:10">
      <c r="A476" t="s">
        <v>1457</v>
      </c>
      <c r="B476" t="s">
        <v>1458</v>
      </c>
      <c r="C476" t="s">
        <v>897</v>
      </c>
      <c r="D476" t="s">
        <v>1459</v>
      </c>
      <c r="E476" s="1">
        <v>6513</v>
      </c>
      <c r="F476" t="s">
        <v>383</v>
      </c>
      <c r="G476" t="s">
        <v>384</v>
      </c>
      <c r="H476" t="s">
        <v>459</v>
      </c>
      <c r="I476" t="s">
        <v>460</v>
      </c>
      <c r="J476" t="s">
        <v>387</v>
      </c>
    </row>
    <row r="477" spans="1:10">
      <c r="A477" t="s">
        <v>1460</v>
      </c>
      <c r="B477" t="s">
        <v>1461</v>
      </c>
      <c r="C477" t="s">
        <v>897</v>
      </c>
      <c r="D477" t="s">
        <v>816</v>
      </c>
      <c r="E477" s="1">
        <v>14367</v>
      </c>
      <c r="F477" t="s">
        <v>383</v>
      </c>
      <c r="G477" t="s">
        <v>384</v>
      </c>
      <c r="H477" t="s">
        <v>459</v>
      </c>
      <c r="I477" t="s">
        <v>460</v>
      </c>
      <c r="J477" t="s">
        <v>387</v>
      </c>
    </row>
    <row r="478" spans="1:10">
      <c r="A478" t="s">
        <v>1752</v>
      </c>
      <c r="B478" t="s">
        <v>1753</v>
      </c>
      <c r="C478" t="s">
        <v>897</v>
      </c>
      <c r="D478" t="s">
        <v>867</v>
      </c>
      <c r="E478" s="1">
        <v>4331</v>
      </c>
      <c r="F478" t="s">
        <v>383</v>
      </c>
      <c r="G478" t="s">
        <v>384</v>
      </c>
      <c r="H478" t="s">
        <v>385</v>
      </c>
      <c r="I478" t="s">
        <v>439</v>
      </c>
      <c r="J478" t="s">
        <v>387</v>
      </c>
    </row>
    <row r="479" spans="1:10">
      <c r="A479" t="s">
        <v>1937</v>
      </c>
      <c r="B479" t="s">
        <v>1938</v>
      </c>
      <c r="C479" t="s">
        <v>1939</v>
      </c>
      <c r="D479" t="s">
        <v>1940</v>
      </c>
      <c r="E479" s="1">
        <v>15062</v>
      </c>
      <c r="F479" t="s">
        <v>839</v>
      </c>
      <c r="G479" t="s">
        <v>415</v>
      </c>
      <c r="H479" t="s">
        <v>499</v>
      </c>
      <c r="I479" t="s">
        <v>443</v>
      </c>
      <c r="J479" t="s">
        <v>1622</v>
      </c>
    </row>
    <row r="480" spans="1:10">
      <c r="A480" t="s">
        <v>1945</v>
      </c>
      <c r="B480" t="s">
        <v>1938</v>
      </c>
      <c r="C480" t="s">
        <v>1939</v>
      </c>
      <c r="D480" t="s">
        <v>1946</v>
      </c>
      <c r="E480" s="1">
        <v>39957</v>
      </c>
      <c r="F480" t="s">
        <v>839</v>
      </c>
      <c r="G480" t="s">
        <v>415</v>
      </c>
      <c r="H480" t="s">
        <v>499</v>
      </c>
      <c r="I480" t="s">
        <v>443</v>
      </c>
      <c r="J480" t="s">
        <v>1622</v>
      </c>
    </row>
    <row r="481" spans="1:10">
      <c r="A481" t="s">
        <v>1</v>
      </c>
      <c r="B481" t="s">
        <v>1938</v>
      </c>
      <c r="C481" t="s">
        <v>1939</v>
      </c>
      <c r="D481" t="s">
        <v>2</v>
      </c>
      <c r="E481" s="1">
        <v>24058</v>
      </c>
      <c r="F481" t="s">
        <v>839</v>
      </c>
      <c r="G481" t="s">
        <v>415</v>
      </c>
      <c r="H481" t="s">
        <v>385</v>
      </c>
      <c r="I481" t="s">
        <v>439</v>
      </c>
      <c r="J481" t="s">
        <v>1622</v>
      </c>
    </row>
    <row r="482" spans="1:10">
      <c r="A482" t="s">
        <v>495</v>
      </c>
      <c r="B482" t="s">
        <v>496</v>
      </c>
      <c r="C482" t="s">
        <v>497</v>
      </c>
      <c r="D482" t="s">
        <v>498</v>
      </c>
      <c r="E482" s="1">
        <v>34</v>
      </c>
      <c r="F482" t="s">
        <v>437</v>
      </c>
      <c r="G482" t="s">
        <v>438</v>
      </c>
      <c r="H482" t="s">
        <v>499</v>
      </c>
      <c r="I482" t="s">
        <v>439</v>
      </c>
      <c r="J482" t="s">
        <v>387</v>
      </c>
    </row>
    <row r="483" spans="1:10">
      <c r="A483" t="s">
        <v>1468</v>
      </c>
      <c r="B483" t="s">
        <v>1469</v>
      </c>
      <c r="C483" t="s">
        <v>1470</v>
      </c>
      <c r="D483" t="s">
        <v>1471</v>
      </c>
      <c r="E483" s="1">
        <v>10737</v>
      </c>
      <c r="F483" t="s">
        <v>425</v>
      </c>
      <c r="G483" t="s">
        <v>384</v>
      </c>
      <c r="H483" t="s">
        <v>459</v>
      </c>
      <c r="I483" t="s">
        <v>460</v>
      </c>
      <c r="J483" t="s">
        <v>387</v>
      </c>
    </row>
    <row r="484" spans="1:10">
      <c r="A484" t="s">
        <v>263</v>
      </c>
      <c r="B484" t="s">
        <v>264</v>
      </c>
      <c r="C484" t="s">
        <v>1470</v>
      </c>
      <c r="D484" t="s">
        <v>2092</v>
      </c>
      <c r="E484" s="1">
        <v>10264</v>
      </c>
      <c r="F484" t="s">
        <v>425</v>
      </c>
      <c r="G484" t="s">
        <v>384</v>
      </c>
      <c r="H484" t="s">
        <v>385</v>
      </c>
      <c r="I484" t="s">
        <v>213</v>
      </c>
      <c r="J484" t="s">
        <v>387</v>
      </c>
    </row>
    <row r="485" spans="1:10">
      <c r="A485" t="s">
        <v>1093</v>
      </c>
      <c r="B485" t="s">
        <v>1094</v>
      </c>
      <c r="C485" t="s">
        <v>1095</v>
      </c>
      <c r="D485" t="s">
        <v>1096</v>
      </c>
      <c r="E485" s="1">
        <v>2190</v>
      </c>
      <c r="F485" t="s">
        <v>839</v>
      </c>
      <c r="G485" t="s">
        <v>415</v>
      </c>
      <c r="H485" t="s">
        <v>385</v>
      </c>
      <c r="I485" t="s">
        <v>443</v>
      </c>
      <c r="J485" t="s">
        <v>387</v>
      </c>
    </row>
    <row r="486" spans="1:10">
      <c r="A486" t="s">
        <v>1097</v>
      </c>
      <c r="B486" t="s">
        <v>1098</v>
      </c>
      <c r="C486" t="s">
        <v>1099</v>
      </c>
      <c r="D486" t="s">
        <v>1100</v>
      </c>
      <c r="E486" s="1">
        <v>2750</v>
      </c>
      <c r="F486" t="s">
        <v>839</v>
      </c>
      <c r="G486" t="s">
        <v>415</v>
      </c>
      <c r="H486" t="s">
        <v>459</v>
      </c>
      <c r="I486" t="s">
        <v>460</v>
      </c>
      <c r="J486" t="s">
        <v>387</v>
      </c>
    </row>
    <row r="487" spans="1:10">
      <c r="A487" t="s">
        <v>1101</v>
      </c>
      <c r="B487" t="s">
        <v>1102</v>
      </c>
      <c r="C487" t="s">
        <v>1099</v>
      </c>
      <c r="D487" t="s">
        <v>1103</v>
      </c>
      <c r="E487" s="1">
        <v>2756</v>
      </c>
      <c r="F487" t="s">
        <v>839</v>
      </c>
      <c r="G487" t="s">
        <v>415</v>
      </c>
      <c r="H487" t="s">
        <v>449</v>
      </c>
      <c r="I487" t="s">
        <v>408</v>
      </c>
      <c r="J487" t="s">
        <v>387</v>
      </c>
    </row>
    <row r="488" spans="1:10">
      <c r="A488" t="s">
        <v>26</v>
      </c>
      <c r="B488" t="s">
        <v>27</v>
      </c>
      <c r="C488" t="s">
        <v>1099</v>
      </c>
      <c r="D488" t="s">
        <v>464</v>
      </c>
      <c r="E488" s="1">
        <v>1460</v>
      </c>
      <c r="F488" t="s">
        <v>839</v>
      </c>
      <c r="G488" t="s">
        <v>415</v>
      </c>
      <c r="H488" t="s">
        <v>459</v>
      </c>
      <c r="I488" t="s">
        <v>460</v>
      </c>
      <c r="J488" t="s">
        <v>1622</v>
      </c>
    </row>
    <row r="489" spans="1:10">
      <c r="A489" t="s">
        <v>28</v>
      </c>
      <c r="B489" t="s">
        <v>29</v>
      </c>
      <c r="C489" t="s">
        <v>1099</v>
      </c>
      <c r="D489" t="s">
        <v>533</v>
      </c>
      <c r="E489" s="1">
        <v>2750</v>
      </c>
      <c r="F489" t="s">
        <v>839</v>
      </c>
      <c r="G489" t="s">
        <v>415</v>
      </c>
      <c r="H489" t="s">
        <v>459</v>
      </c>
      <c r="I489" t="s">
        <v>460</v>
      </c>
      <c r="J489" t="s">
        <v>1411</v>
      </c>
    </row>
    <row r="490" spans="1:10">
      <c r="A490" t="s">
        <v>72</v>
      </c>
      <c r="B490" t="s">
        <v>73</v>
      </c>
      <c r="C490" t="s">
        <v>1099</v>
      </c>
      <c r="D490" t="s">
        <v>74</v>
      </c>
      <c r="E490" s="1">
        <v>7640</v>
      </c>
      <c r="F490" t="s">
        <v>839</v>
      </c>
      <c r="G490" t="s">
        <v>415</v>
      </c>
      <c r="H490" t="s">
        <v>449</v>
      </c>
      <c r="I490" t="s">
        <v>439</v>
      </c>
      <c r="J490" t="s">
        <v>387</v>
      </c>
    </row>
    <row r="491" spans="1:10">
      <c r="A491" t="s">
        <v>322</v>
      </c>
      <c r="B491" t="s">
        <v>323</v>
      </c>
      <c r="C491" t="s">
        <v>324</v>
      </c>
      <c r="D491" t="s">
        <v>2154</v>
      </c>
      <c r="E491" s="1">
        <v>72</v>
      </c>
      <c r="F491" t="s">
        <v>465</v>
      </c>
      <c r="G491" t="s">
        <v>438</v>
      </c>
      <c r="H491" t="s">
        <v>385</v>
      </c>
      <c r="I491" t="s">
        <v>213</v>
      </c>
      <c r="J491" t="s">
        <v>387</v>
      </c>
    </row>
    <row r="492" spans="1:10">
      <c r="A492" t="s">
        <v>1592</v>
      </c>
      <c r="B492" t="s">
        <v>1593</v>
      </c>
      <c r="C492" t="s">
        <v>1594</v>
      </c>
      <c r="D492" t="s">
        <v>1595</v>
      </c>
      <c r="E492" s="1">
        <v>1130</v>
      </c>
      <c r="F492" t="s">
        <v>483</v>
      </c>
      <c r="G492" t="s">
        <v>415</v>
      </c>
      <c r="H492" t="s">
        <v>385</v>
      </c>
      <c r="I492" t="s">
        <v>443</v>
      </c>
      <c r="J492" t="s">
        <v>387</v>
      </c>
    </row>
    <row r="493" spans="1:10">
      <c r="A493" t="s">
        <v>1325</v>
      </c>
      <c r="B493" t="s">
        <v>1326</v>
      </c>
      <c r="C493" t="s">
        <v>1327</v>
      </c>
      <c r="D493" t="s">
        <v>1328</v>
      </c>
      <c r="E493" s="1">
        <v>13</v>
      </c>
      <c r="F493" t="s">
        <v>613</v>
      </c>
      <c r="G493" t="s">
        <v>407</v>
      </c>
      <c r="H493" t="s">
        <v>385</v>
      </c>
      <c r="I493" t="s">
        <v>439</v>
      </c>
      <c r="J493" t="s">
        <v>387</v>
      </c>
    </row>
    <row r="494" spans="1:10">
      <c r="A494" t="s">
        <v>1329</v>
      </c>
      <c r="B494" t="s">
        <v>1330</v>
      </c>
      <c r="C494" t="s">
        <v>1327</v>
      </c>
      <c r="D494" t="s">
        <v>1331</v>
      </c>
      <c r="E494" s="1">
        <v>13</v>
      </c>
      <c r="F494" t="s">
        <v>613</v>
      </c>
      <c r="G494" t="s">
        <v>407</v>
      </c>
      <c r="H494" t="s">
        <v>499</v>
      </c>
      <c r="I494" t="s">
        <v>439</v>
      </c>
      <c r="J494" t="s">
        <v>387</v>
      </c>
    </row>
    <row r="495" spans="1:10">
      <c r="A495" t="s">
        <v>1332</v>
      </c>
      <c r="B495" t="s">
        <v>1333</v>
      </c>
      <c r="C495" t="s">
        <v>1327</v>
      </c>
      <c r="D495" t="s">
        <v>1334</v>
      </c>
      <c r="E495" s="1">
        <v>13</v>
      </c>
      <c r="F495" t="s">
        <v>613</v>
      </c>
      <c r="G495" t="s">
        <v>407</v>
      </c>
      <c r="H495" t="s">
        <v>499</v>
      </c>
      <c r="I495" t="s">
        <v>439</v>
      </c>
      <c r="J495" t="s">
        <v>387</v>
      </c>
    </row>
    <row r="496" spans="1:10">
      <c r="A496" t="s">
        <v>123</v>
      </c>
      <c r="B496" t="s">
        <v>124</v>
      </c>
      <c r="C496" t="s">
        <v>125</v>
      </c>
      <c r="D496" t="s">
        <v>126</v>
      </c>
      <c r="E496" s="1">
        <v>23173</v>
      </c>
      <c r="F496" t="s">
        <v>839</v>
      </c>
      <c r="G496" t="s">
        <v>415</v>
      </c>
      <c r="H496" t="s">
        <v>459</v>
      </c>
      <c r="I496" t="s">
        <v>460</v>
      </c>
      <c r="J496" t="s">
        <v>1622</v>
      </c>
    </row>
    <row r="497" spans="1:10">
      <c r="A497" t="s">
        <v>127</v>
      </c>
      <c r="B497" t="s">
        <v>128</v>
      </c>
      <c r="C497" t="s">
        <v>125</v>
      </c>
      <c r="D497" t="s">
        <v>126</v>
      </c>
      <c r="E497" s="1">
        <v>23173</v>
      </c>
      <c r="F497" t="s">
        <v>839</v>
      </c>
      <c r="G497" t="s">
        <v>415</v>
      </c>
      <c r="H497" t="s">
        <v>459</v>
      </c>
      <c r="I497" t="s">
        <v>460</v>
      </c>
      <c r="J497" t="s">
        <v>1622</v>
      </c>
    </row>
    <row r="498" spans="1:10">
      <c r="A498" t="s">
        <v>344</v>
      </c>
      <c r="B498" t="s">
        <v>345</v>
      </c>
      <c r="C498" t="s">
        <v>346</v>
      </c>
      <c r="D498" t="s">
        <v>740</v>
      </c>
      <c r="E498" s="1">
        <v>14250</v>
      </c>
      <c r="F498" t="s">
        <v>469</v>
      </c>
      <c r="G498" t="s">
        <v>415</v>
      </c>
      <c r="H498" t="s">
        <v>385</v>
      </c>
      <c r="I498" t="s">
        <v>213</v>
      </c>
      <c r="J498" t="s">
        <v>387</v>
      </c>
    </row>
    <row r="499" spans="1:10">
      <c r="A499" t="s">
        <v>40</v>
      </c>
      <c r="B499" t="s">
        <v>41</v>
      </c>
      <c r="C499" t="s">
        <v>42</v>
      </c>
      <c r="D499" t="s">
        <v>43</v>
      </c>
      <c r="E499" s="1">
        <v>11455</v>
      </c>
      <c r="F499" t="s">
        <v>469</v>
      </c>
      <c r="G499" t="s">
        <v>415</v>
      </c>
      <c r="H499" t="s">
        <v>459</v>
      </c>
      <c r="I499" t="s">
        <v>460</v>
      </c>
      <c r="J499" t="s">
        <v>1411</v>
      </c>
    </row>
    <row r="500" spans="1:10">
      <c r="A500" t="s">
        <v>433</v>
      </c>
      <c r="B500" t="s">
        <v>434</v>
      </c>
      <c r="C500" t="s">
        <v>435</v>
      </c>
      <c r="D500" t="s">
        <v>436</v>
      </c>
      <c r="E500" s="1">
        <v>1525</v>
      </c>
      <c r="F500" t="s">
        <v>437</v>
      </c>
      <c r="G500" t="s">
        <v>438</v>
      </c>
      <c r="H500" t="s">
        <v>385</v>
      </c>
      <c r="I500" t="s">
        <v>439</v>
      </c>
      <c r="J500" t="s">
        <v>387</v>
      </c>
    </row>
    <row r="501" spans="1:10">
      <c r="A501" t="s">
        <v>440</v>
      </c>
      <c r="B501" t="s">
        <v>441</v>
      </c>
      <c r="C501" t="s">
        <v>435</v>
      </c>
      <c r="D501" t="s">
        <v>442</v>
      </c>
      <c r="E501" s="1">
        <v>1525</v>
      </c>
      <c r="F501" t="s">
        <v>437</v>
      </c>
      <c r="G501" t="s">
        <v>438</v>
      </c>
      <c r="H501" t="s">
        <v>385</v>
      </c>
      <c r="I501" t="s">
        <v>443</v>
      </c>
      <c r="J501" t="s">
        <v>444</v>
      </c>
    </row>
    <row r="502" spans="1:10">
      <c r="A502" t="s">
        <v>466</v>
      </c>
      <c r="B502" t="s">
        <v>467</v>
      </c>
      <c r="C502" t="s">
        <v>435</v>
      </c>
      <c r="D502" t="s">
        <v>468</v>
      </c>
      <c r="E502" s="1">
        <v>2941</v>
      </c>
      <c r="F502" t="s">
        <v>469</v>
      </c>
      <c r="G502" t="s">
        <v>415</v>
      </c>
      <c r="H502" t="s">
        <v>459</v>
      </c>
      <c r="I502" t="s">
        <v>460</v>
      </c>
      <c r="J502" t="s">
        <v>387</v>
      </c>
    </row>
    <row r="503" spans="1:10">
      <c r="A503" t="s">
        <v>470</v>
      </c>
      <c r="B503" t="s">
        <v>471</v>
      </c>
      <c r="C503" t="s">
        <v>435</v>
      </c>
      <c r="D503" t="s">
        <v>472</v>
      </c>
      <c r="E503" s="1">
        <v>2879</v>
      </c>
      <c r="F503" t="s">
        <v>469</v>
      </c>
      <c r="G503" t="s">
        <v>415</v>
      </c>
      <c r="H503" t="s">
        <v>459</v>
      </c>
      <c r="I503" t="s">
        <v>439</v>
      </c>
      <c r="J503" t="s">
        <v>387</v>
      </c>
    </row>
    <row r="504" spans="1:10">
      <c r="A504" t="s">
        <v>473</v>
      </c>
      <c r="B504" t="s">
        <v>474</v>
      </c>
      <c r="C504" t="s">
        <v>435</v>
      </c>
      <c r="D504" t="s">
        <v>475</v>
      </c>
      <c r="E504" s="1">
        <v>2873</v>
      </c>
      <c r="F504" t="s">
        <v>469</v>
      </c>
      <c r="G504" t="s">
        <v>415</v>
      </c>
      <c r="H504" t="s">
        <v>459</v>
      </c>
      <c r="I504" t="s">
        <v>439</v>
      </c>
      <c r="J504" t="s">
        <v>387</v>
      </c>
    </row>
    <row r="505" spans="1:10">
      <c r="A505" t="s">
        <v>476</v>
      </c>
      <c r="B505" t="s">
        <v>477</v>
      </c>
      <c r="C505" t="s">
        <v>435</v>
      </c>
      <c r="D505" t="s">
        <v>478</v>
      </c>
      <c r="E505" s="1">
        <v>2150</v>
      </c>
      <c r="F505" t="s">
        <v>469</v>
      </c>
      <c r="G505" t="s">
        <v>415</v>
      </c>
      <c r="H505" t="s">
        <v>459</v>
      </c>
      <c r="I505" t="s">
        <v>439</v>
      </c>
      <c r="J505" t="s">
        <v>387</v>
      </c>
    </row>
    <row r="506" spans="1:10">
      <c r="A506" t="s">
        <v>484</v>
      </c>
      <c r="B506" t="s">
        <v>485</v>
      </c>
      <c r="C506" t="s">
        <v>435</v>
      </c>
      <c r="D506" t="s">
        <v>486</v>
      </c>
      <c r="E506" s="1">
        <v>2300</v>
      </c>
      <c r="F506" t="s">
        <v>469</v>
      </c>
      <c r="G506" t="s">
        <v>415</v>
      </c>
      <c r="H506" t="s">
        <v>459</v>
      </c>
      <c r="I506" t="s">
        <v>439</v>
      </c>
      <c r="J506" t="s">
        <v>387</v>
      </c>
    </row>
    <row r="507" spans="1:10">
      <c r="A507" t="s">
        <v>487</v>
      </c>
      <c r="B507" t="s">
        <v>488</v>
      </c>
      <c r="C507" t="s">
        <v>435</v>
      </c>
      <c r="D507" t="s">
        <v>489</v>
      </c>
      <c r="E507" s="1">
        <v>1326</v>
      </c>
      <c r="F507" t="s">
        <v>490</v>
      </c>
      <c r="G507" t="s">
        <v>438</v>
      </c>
      <c r="H507" t="s">
        <v>385</v>
      </c>
      <c r="I507" t="s">
        <v>443</v>
      </c>
      <c r="J507" t="s">
        <v>387</v>
      </c>
    </row>
    <row r="508" spans="1:10">
      <c r="A508" t="s">
        <v>525</v>
      </c>
      <c r="B508" t="s">
        <v>526</v>
      </c>
      <c r="C508" t="s">
        <v>435</v>
      </c>
      <c r="D508" t="s">
        <v>527</v>
      </c>
      <c r="E508" s="1">
        <v>4180</v>
      </c>
      <c r="F508" t="s">
        <v>469</v>
      </c>
      <c r="G508" t="s">
        <v>415</v>
      </c>
      <c r="H508" t="s">
        <v>459</v>
      </c>
      <c r="I508" t="s">
        <v>460</v>
      </c>
      <c r="J508" t="s">
        <v>387</v>
      </c>
    </row>
    <row r="509" spans="1:10">
      <c r="A509" t="s">
        <v>540</v>
      </c>
      <c r="B509" t="s">
        <v>541</v>
      </c>
      <c r="C509" t="s">
        <v>435</v>
      </c>
      <c r="D509" t="s">
        <v>542</v>
      </c>
      <c r="E509" s="1">
        <v>1510</v>
      </c>
      <c r="F509" t="s">
        <v>469</v>
      </c>
      <c r="G509" t="s">
        <v>415</v>
      </c>
      <c r="H509" t="s">
        <v>449</v>
      </c>
      <c r="I509" t="s">
        <v>439</v>
      </c>
      <c r="J509" t="s">
        <v>387</v>
      </c>
    </row>
    <row r="510" spans="1:10">
      <c r="A510" t="s">
        <v>543</v>
      </c>
      <c r="B510" t="s">
        <v>544</v>
      </c>
      <c r="C510" t="s">
        <v>435</v>
      </c>
      <c r="D510" t="s">
        <v>545</v>
      </c>
      <c r="E510" s="1">
        <v>1250</v>
      </c>
      <c r="F510" t="s">
        <v>469</v>
      </c>
      <c r="G510" t="s">
        <v>415</v>
      </c>
      <c r="H510" t="s">
        <v>449</v>
      </c>
      <c r="I510" t="s">
        <v>439</v>
      </c>
      <c r="J510" t="s">
        <v>387</v>
      </c>
    </row>
    <row r="511" spans="1:10">
      <c r="A511" t="s">
        <v>546</v>
      </c>
      <c r="B511" t="s">
        <v>547</v>
      </c>
      <c r="C511" t="s">
        <v>435</v>
      </c>
      <c r="D511" t="s">
        <v>548</v>
      </c>
      <c r="E511" s="1">
        <v>1250</v>
      </c>
      <c r="F511" t="s">
        <v>469</v>
      </c>
      <c r="G511" t="s">
        <v>415</v>
      </c>
      <c r="H511" t="s">
        <v>385</v>
      </c>
      <c r="I511" t="s">
        <v>439</v>
      </c>
      <c r="J511" t="s">
        <v>387</v>
      </c>
    </row>
    <row r="512" spans="1:10">
      <c r="A512" t="s">
        <v>549</v>
      </c>
      <c r="B512" t="s">
        <v>550</v>
      </c>
      <c r="C512" t="s">
        <v>435</v>
      </c>
      <c r="D512" t="s">
        <v>551</v>
      </c>
      <c r="E512" s="1">
        <v>1250</v>
      </c>
      <c r="F512" t="s">
        <v>469</v>
      </c>
      <c r="G512" t="s">
        <v>415</v>
      </c>
      <c r="H512" t="s">
        <v>385</v>
      </c>
      <c r="I512" t="s">
        <v>439</v>
      </c>
      <c r="J512" t="s">
        <v>387</v>
      </c>
    </row>
    <row r="513" spans="1:10">
      <c r="A513" t="s">
        <v>552</v>
      </c>
      <c r="B513" t="s">
        <v>553</v>
      </c>
      <c r="C513" t="s">
        <v>435</v>
      </c>
      <c r="D513" t="s">
        <v>554</v>
      </c>
      <c r="E513" s="1">
        <v>1439</v>
      </c>
      <c r="F513" t="s">
        <v>469</v>
      </c>
      <c r="G513" t="s">
        <v>438</v>
      </c>
      <c r="H513" t="s">
        <v>385</v>
      </c>
      <c r="I513" t="s">
        <v>555</v>
      </c>
      <c r="J513" t="s">
        <v>387</v>
      </c>
    </row>
    <row r="514" spans="1:10">
      <c r="A514" t="s">
        <v>556</v>
      </c>
      <c r="B514" t="s">
        <v>557</v>
      </c>
      <c r="C514" t="s">
        <v>435</v>
      </c>
      <c r="D514" t="s">
        <v>558</v>
      </c>
      <c r="E514" s="1">
        <v>1439</v>
      </c>
      <c r="F514" t="s">
        <v>469</v>
      </c>
      <c r="G514" t="s">
        <v>438</v>
      </c>
      <c r="H514" t="s">
        <v>385</v>
      </c>
      <c r="I514" t="s">
        <v>439</v>
      </c>
      <c r="J514" t="s">
        <v>387</v>
      </c>
    </row>
    <row r="515" spans="1:10">
      <c r="A515" t="s">
        <v>559</v>
      </c>
      <c r="B515" t="s">
        <v>560</v>
      </c>
      <c r="C515" t="s">
        <v>435</v>
      </c>
      <c r="D515" t="s">
        <v>561</v>
      </c>
      <c r="E515" s="1">
        <v>1400</v>
      </c>
      <c r="F515" t="s">
        <v>469</v>
      </c>
      <c r="G515" t="s">
        <v>438</v>
      </c>
      <c r="H515" t="s">
        <v>385</v>
      </c>
      <c r="I515" t="s">
        <v>439</v>
      </c>
      <c r="J515" t="s">
        <v>387</v>
      </c>
    </row>
    <row r="516" spans="1:10">
      <c r="A516" t="s">
        <v>562</v>
      </c>
      <c r="B516" t="s">
        <v>563</v>
      </c>
      <c r="C516" t="s">
        <v>435</v>
      </c>
      <c r="D516" t="s">
        <v>564</v>
      </c>
      <c r="E516" s="1">
        <v>1400</v>
      </c>
      <c r="F516" t="s">
        <v>469</v>
      </c>
      <c r="G516" t="s">
        <v>438</v>
      </c>
      <c r="H516" t="s">
        <v>385</v>
      </c>
      <c r="I516" t="s">
        <v>439</v>
      </c>
      <c r="J516" t="s">
        <v>387</v>
      </c>
    </row>
    <row r="517" spans="1:10">
      <c r="A517" t="s">
        <v>565</v>
      </c>
      <c r="B517" t="s">
        <v>566</v>
      </c>
      <c r="C517" t="s">
        <v>435</v>
      </c>
      <c r="D517" t="s">
        <v>567</v>
      </c>
      <c r="E517" s="1">
        <v>1439</v>
      </c>
      <c r="F517" t="s">
        <v>469</v>
      </c>
      <c r="G517" t="s">
        <v>438</v>
      </c>
      <c r="H517" t="s">
        <v>385</v>
      </c>
      <c r="I517" t="s">
        <v>555</v>
      </c>
      <c r="J517" t="s">
        <v>387</v>
      </c>
    </row>
    <row r="518" spans="1:10">
      <c r="A518" t="s">
        <v>659</v>
      </c>
      <c r="B518" t="s">
        <v>660</v>
      </c>
      <c r="C518" t="s">
        <v>435</v>
      </c>
      <c r="D518" t="s">
        <v>661</v>
      </c>
      <c r="E518" s="1">
        <v>1400</v>
      </c>
      <c r="F518" t="s">
        <v>490</v>
      </c>
      <c r="G518" t="s">
        <v>438</v>
      </c>
      <c r="H518" t="s">
        <v>385</v>
      </c>
      <c r="I518" t="s">
        <v>439</v>
      </c>
      <c r="J518" t="s">
        <v>387</v>
      </c>
    </row>
    <row r="519" spans="1:10">
      <c r="A519" t="s">
        <v>683</v>
      </c>
      <c r="B519" t="s">
        <v>630</v>
      </c>
      <c r="C519" t="s">
        <v>435</v>
      </c>
      <c r="D519" t="s">
        <v>684</v>
      </c>
      <c r="E519" s="1">
        <v>1400</v>
      </c>
      <c r="F519" t="s">
        <v>490</v>
      </c>
      <c r="G519" t="s">
        <v>438</v>
      </c>
      <c r="H519" t="s">
        <v>385</v>
      </c>
      <c r="I519" t="s">
        <v>439</v>
      </c>
      <c r="J519" t="s">
        <v>387</v>
      </c>
    </row>
    <row r="520" spans="1:10">
      <c r="A520" t="s">
        <v>701</v>
      </c>
      <c r="B520" t="s">
        <v>702</v>
      </c>
      <c r="C520" t="s">
        <v>435</v>
      </c>
      <c r="D520" t="s">
        <v>703</v>
      </c>
      <c r="E520" s="1">
        <v>2123</v>
      </c>
      <c r="F520" t="s">
        <v>490</v>
      </c>
      <c r="G520" t="s">
        <v>438</v>
      </c>
      <c r="H520" t="s">
        <v>449</v>
      </c>
      <c r="I520" t="s">
        <v>439</v>
      </c>
      <c r="J520" t="s">
        <v>387</v>
      </c>
    </row>
    <row r="521" spans="1:10">
      <c r="A521" t="s">
        <v>707</v>
      </c>
      <c r="B521" t="s">
        <v>708</v>
      </c>
      <c r="C521" t="s">
        <v>435</v>
      </c>
      <c r="D521" t="s">
        <v>709</v>
      </c>
      <c r="E521" s="1">
        <v>2123</v>
      </c>
      <c r="F521" t="s">
        <v>490</v>
      </c>
      <c r="G521" t="s">
        <v>438</v>
      </c>
      <c r="H521" t="s">
        <v>385</v>
      </c>
      <c r="I521" t="s">
        <v>439</v>
      </c>
      <c r="J521" t="s">
        <v>387</v>
      </c>
    </row>
    <row r="522" spans="1:10">
      <c r="A522" t="s">
        <v>710</v>
      </c>
      <c r="B522" t="s">
        <v>711</v>
      </c>
      <c r="C522" t="s">
        <v>435</v>
      </c>
      <c r="D522" t="s">
        <v>712</v>
      </c>
      <c r="E522" s="1">
        <v>1525</v>
      </c>
      <c r="F522" t="s">
        <v>437</v>
      </c>
      <c r="G522" t="s">
        <v>438</v>
      </c>
      <c r="H522" t="s">
        <v>459</v>
      </c>
      <c r="I522" t="s">
        <v>460</v>
      </c>
      <c r="J522" t="s">
        <v>387</v>
      </c>
    </row>
    <row r="523" spans="1:10">
      <c r="A523" t="s">
        <v>1367</v>
      </c>
      <c r="B523" t="s">
        <v>1369</v>
      </c>
      <c r="C523" t="s">
        <v>435</v>
      </c>
      <c r="D523" t="s">
        <v>1370</v>
      </c>
      <c r="E523" s="1">
        <v>1873</v>
      </c>
      <c r="F523" t="s">
        <v>437</v>
      </c>
      <c r="G523" t="s">
        <v>438</v>
      </c>
      <c r="H523" t="s">
        <v>385</v>
      </c>
      <c r="I523" t="s">
        <v>439</v>
      </c>
      <c r="J523" t="s">
        <v>387</v>
      </c>
    </row>
    <row r="524" spans="1:10">
      <c r="A524" t="s">
        <v>1396</v>
      </c>
      <c r="B524" t="s">
        <v>1397</v>
      </c>
      <c r="C524" t="s">
        <v>435</v>
      </c>
      <c r="D524" t="s">
        <v>1398</v>
      </c>
      <c r="E524" s="1">
        <v>2279</v>
      </c>
      <c r="F524" t="s">
        <v>490</v>
      </c>
      <c r="G524" t="s">
        <v>438</v>
      </c>
      <c r="H524" t="s">
        <v>385</v>
      </c>
      <c r="I524" t="s">
        <v>439</v>
      </c>
      <c r="J524" t="s">
        <v>387</v>
      </c>
    </row>
    <row r="525" spans="1:10">
      <c r="A525" t="s">
        <v>1399</v>
      </c>
      <c r="B525" t="s">
        <v>1400</v>
      </c>
      <c r="C525" t="s">
        <v>435</v>
      </c>
      <c r="D525" t="s">
        <v>1401</v>
      </c>
      <c r="E525" s="1">
        <v>2279</v>
      </c>
      <c r="F525" t="s">
        <v>490</v>
      </c>
      <c r="G525" t="s">
        <v>438</v>
      </c>
      <c r="H525" t="s">
        <v>449</v>
      </c>
      <c r="I525" t="s">
        <v>439</v>
      </c>
      <c r="J525" t="s">
        <v>387</v>
      </c>
    </row>
    <row r="526" spans="1:10">
      <c r="A526" t="s">
        <v>1402</v>
      </c>
      <c r="B526" t="s">
        <v>1403</v>
      </c>
      <c r="C526" t="s">
        <v>435</v>
      </c>
      <c r="D526" t="s">
        <v>1404</v>
      </c>
      <c r="E526" s="1">
        <v>2279</v>
      </c>
      <c r="F526" t="s">
        <v>490</v>
      </c>
      <c r="G526" t="s">
        <v>438</v>
      </c>
      <c r="H526" t="s">
        <v>385</v>
      </c>
      <c r="I526" t="s">
        <v>439</v>
      </c>
      <c r="J526" t="s">
        <v>387</v>
      </c>
    </row>
    <row r="527" spans="1:10">
      <c r="A527" t="s">
        <v>1405</v>
      </c>
      <c r="B527" t="s">
        <v>1406</v>
      </c>
      <c r="C527" t="s">
        <v>435</v>
      </c>
      <c r="D527" t="s">
        <v>1407</v>
      </c>
      <c r="E527" s="1">
        <v>3364</v>
      </c>
      <c r="F527" t="s">
        <v>490</v>
      </c>
      <c r="G527" t="s">
        <v>438</v>
      </c>
      <c r="H527" t="s">
        <v>385</v>
      </c>
      <c r="I527" t="s">
        <v>439</v>
      </c>
      <c r="J527" t="s">
        <v>387</v>
      </c>
    </row>
    <row r="528" spans="1:10">
      <c r="A528" t="s">
        <v>1419</v>
      </c>
      <c r="B528" t="s">
        <v>782</v>
      </c>
      <c r="C528" t="s">
        <v>435</v>
      </c>
      <c r="D528" t="s">
        <v>1420</v>
      </c>
      <c r="E528" s="1">
        <v>1525</v>
      </c>
      <c r="F528" t="s">
        <v>437</v>
      </c>
      <c r="G528" t="s">
        <v>438</v>
      </c>
      <c r="H528" t="s">
        <v>385</v>
      </c>
      <c r="I528" t="s">
        <v>439</v>
      </c>
      <c r="J528" t="s">
        <v>387</v>
      </c>
    </row>
    <row r="529" spans="1:10">
      <c r="A529" t="s">
        <v>1557</v>
      </c>
      <c r="B529" t="s">
        <v>1045</v>
      </c>
      <c r="C529" t="s">
        <v>435</v>
      </c>
      <c r="D529" t="s">
        <v>1558</v>
      </c>
      <c r="E529" s="1">
        <v>2123</v>
      </c>
      <c r="F529" t="s">
        <v>490</v>
      </c>
      <c r="G529" t="s">
        <v>438</v>
      </c>
      <c r="H529" t="s">
        <v>385</v>
      </c>
      <c r="I529" t="s">
        <v>439</v>
      </c>
      <c r="J529" t="s">
        <v>387</v>
      </c>
    </row>
    <row r="530" spans="1:10">
      <c r="A530" t="s">
        <v>1559</v>
      </c>
      <c r="B530" t="s">
        <v>1560</v>
      </c>
      <c r="C530" t="s">
        <v>435</v>
      </c>
      <c r="D530" t="s">
        <v>1561</v>
      </c>
      <c r="E530" s="1">
        <v>2123</v>
      </c>
      <c r="F530" t="s">
        <v>490</v>
      </c>
      <c r="G530" t="s">
        <v>438</v>
      </c>
      <c r="H530" t="s">
        <v>385</v>
      </c>
      <c r="I530" t="s">
        <v>439</v>
      </c>
      <c r="J530" t="s">
        <v>387</v>
      </c>
    </row>
    <row r="531" spans="1:10">
      <c r="A531" t="s">
        <v>1681</v>
      </c>
      <c r="B531" t="s">
        <v>1682</v>
      </c>
      <c r="C531" t="s">
        <v>435</v>
      </c>
      <c r="D531" t="s">
        <v>1683</v>
      </c>
      <c r="E531" s="1">
        <v>3364</v>
      </c>
      <c r="F531" t="s">
        <v>490</v>
      </c>
      <c r="G531" t="s">
        <v>438</v>
      </c>
      <c r="H531" t="s">
        <v>385</v>
      </c>
      <c r="I531" t="s">
        <v>439</v>
      </c>
      <c r="J531" t="s">
        <v>387</v>
      </c>
    </row>
    <row r="532" spans="1:10">
      <c r="A532" t="s">
        <v>1724</v>
      </c>
      <c r="B532" t="s">
        <v>1725</v>
      </c>
      <c r="C532" t="s">
        <v>435</v>
      </c>
      <c r="D532" t="s">
        <v>1726</v>
      </c>
      <c r="E532" s="1">
        <v>3364</v>
      </c>
      <c r="F532" t="s">
        <v>490</v>
      </c>
      <c r="G532" t="s">
        <v>438</v>
      </c>
      <c r="H532" t="s">
        <v>385</v>
      </c>
      <c r="I532" t="s">
        <v>439</v>
      </c>
      <c r="J532" t="s">
        <v>387</v>
      </c>
    </row>
    <row r="533" spans="1:10">
      <c r="A533" t="s">
        <v>1727</v>
      </c>
      <c r="B533" t="s">
        <v>1728</v>
      </c>
      <c r="C533" t="s">
        <v>435</v>
      </c>
      <c r="D533" t="s">
        <v>1729</v>
      </c>
      <c r="E533" s="1">
        <v>3364</v>
      </c>
      <c r="F533" t="s">
        <v>490</v>
      </c>
      <c r="G533" t="s">
        <v>438</v>
      </c>
      <c r="H533" t="s">
        <v>385</v>
      </c>
      <c r="I533" t="s">
        <v>439</v>
      </c>
      <c r="J533" t="s">
        <v>387</v>
      </c>
    </row>
    <row r="534" spans="1:10">
      <c r="A534" t="s">
        <v>1730</v>
      </c>
      <c r="B534" t="s">
        <v>1731</v>
      </c>
      <c r="C534" t="s">
        <v>435</v>
      </c>
      <c r="D534" t="s">
        <v>1732</v>
      </c>
      <c r="E534" s="1">
        <v>3364</v>
      </c>
      <c r="F534" t="s">
        <v>490</v>
      </c>
      <c r="G534" t="s">
        <v>438</v>
      </c>
      <c r="H534" t="s">
        <v>385</v>
      </c>
      <c r="I534" t="s">
        <v>852</v>
      </c>
      <c r="J534" t="s">
        <v>387</v>
      </c>
    </row>
    <row r="535" spans="1:10">
      <c r="A535" t="s">
        <v>1733</v>
      </c>
      <c r="B535" t="s">
        <v>1734</v>
      </c>
      <c r="C535" t="s">
        <v>435</v>
      </c>
      <c r="D535" t="s">
        <v>1735</v>
      </c>
      <c r="E535" s="1">
        <v>3364</v>
      </c>
      <c r="F535" t="s">
        <v>490</v>
      </c>
      <c r="G535" t="s">
        <v>438</v>
      </c>
      <c r="H535" t="s">
        <v>385</v>
      </c>
      <c r="I535" t="s">
        <v>439</v>
      </c>
      <c r="J535" t="s">
        <v>387</v>
      </c>
    </row>
    <row r="536" spans="1:10">
      <c r="A536" t="s">
        <v>1736</v>
      </c>
      <c r="B536" t="s">
        <v>1737</v>
      </c>
      <c r="C536" t="s">
        <v>435</v>
      </c>
      <c r="D536" t="s">
        <v>1738</v>
      </c>
      <c r="E536" s="1">
        <v>3364</v>
      </c>
      <c r="F536" t="s">
        <v>490</v>
      </c>
      <c r="G536" t="s">
        <v>438</v>
      </c>
      <c r="H536" t="s">
        <v>385</v>
      </c>
      <c r="I536" t="s">
        <v>439</v>
      </c>
      <c r="J536" t="s">
        <v>387</v>
      </c>
    </row>
    <row r="537" spans="1:10">
      <c r="A537" t="s">
        <v>1739</v>
      </c>
      <c r="B537" t="s">
        <v>1740</v>
      </c>
      <c r="C537" t="s">
        <v>435</v>
      </c>
      <c r="D537" t="s">
        <v>1741</v>
      </c>
      <c r="E537" s="1">
        <v>3364</v>
      </c>
      <c r="F537" t="s">
        <v>490</v>
      </c>
      <c r="G537" t="s">
        <v>438</v>
      </c>
      <c r="H537" t="s">
        <v>385</v>
      </c>
      <c r="I537" t="s">
        <v>439</v>
      </c>
      <c r="J537" t="s">
        <v>387</v>
      </c>
    </row>
    <row r="538" spans="1:10">
      <c r="A538" t="s">
        <v>1742</v>
      </c>
      <c r="B538" t="s">
        <v>1743</v>
      </c>
      <c r="C538" t="s">
        <v>435</v>
      </c>
      <c r="D538" t="s">
        <v>1744</v>
      </c>
      <c r="E538" s="1">
        <v>3364</v>
      </c>
      <c r="F538" t="s">
        <v>490</v>
      </c>
      <c r="G538" t="s">
        <v>438</v>
      </c>
      <c r="H538" t="s">
        <v>449</v>
      </c>
      <c r="I538" t="s">
        <v>439</v>
      </c>
      <c r="J538" t="s">
        <v>387</v>
      </c>
    </row>
    <row r="539" spans="1:10">
      <c r="A539" t="s">
        <v>1763</v>
      </c>
      <c r="B539" t="s">
        <v>1764</v>
      </c>
      <c r="C539" t="s">
        <v>435</v>
      </c>
      <c r="D539" t="s">
        <v>1765</v>
      </c>
      <c r="E539" s="1">
        <v>15250</v>
      </c>
      <c r="F539" t="s">
        <v>465</v>
      </c>
      <c r="G539" t="s">
        <v>438</v>
      </c>
      <c r="H539" t="s">
        <v>459</v>
      </c>
      <c r="I539" t="s">
        <v>460</v>
      </c>
      <c r="J539" t="s">
        <v>1123</v>
      </c>
    </row>
    <row r="540" spans="1:10">
      <c r="A540" t="s">
        <v>1863</v>
      </c>
      <c r="B540" t="s">
        <v>1864</v>
      </c>
      <c r="C540" t="s">
        <v>435</v>
      </c>
      <c r="D540" t="s">
        <v>1865</v>
      </c>
      <c r="E540" s="1">
        <v>2279</v>
      </c>
      <c r="F540" t="s">
        <v>490</v>
      </c>
      <c r="G540" t="s">
        <v>438</v>
      </c>
      <c r="H540" t="s">
        <v>449</v>
      </c>
      <c r="I540" t="s">
        <v>408</v>
      </c>
      <c r="J540" t="s">
        <v>387</v>
      </c>
    </row>
    <row r="541" spans="1:10">
      <c r="A541" t="s">
        <v>1866</v>
      </c>
      <c r="B541" t="s">
        <v>1867</v>
      </c>
      <c r="C541" t="s">
        <v>435</v>
      </c>
      <c r="D541" t="s">
        <v>1868</v>
      </c>
      <c r="E541" s="1">
        <v>15250</v>
      </c>
      <c r="F541" t="s">
        <v>465</v>
      </c>
      <c r="G541" t="s">
        <v>438</v>
      </c>
      <c r="H541" t="s">
        <v>459</v>
      </c>
      <c r="I541" t="s">
        <v>460</v>
      </c>
      <c r="J541" t="s">
        <v>1622</v>
      </c>
    </row>
    <row r="542" spans="1:10">
      <c r="A542" t="s">
        <v>2267</v>
      </c>
      <c r="B542" t="s">
        <v>2268</v>
      </c>
      <c r="C542" t="s">
        <v>435</v>
      </c>
      <c r="D542" t="s">
        <v>2269</v>
      </c>
      <c r="E542" s="1">
        <v>14710</v>
      </c>
      <c r="F542" t="s">
        <v>465</v>
      </c>
      <c r="G542" t="s">
        <v>438</v>
      </c>
      <c r="H542" t="s">
        <v>459</v>
      </c>
      <c r="I542" t="s">
        <v>460</v>
      </c>
      <c r="J542" t="s">
        <v>1622</v>
      </c>
    </row>
    <row r="543" spans="1:10">
      <c r="A543" t="s">
        <v>20</v>
      </c>
      <c r="B543" t="s">
        <v>21</v>
      </c>
      <c r="C543" t="s">
        <v>435</v>
      </c>
      <c r="D543" t="s">
        <v>22</v>
      </c>
      <c r="E543" s="1">
        <v>15374</v>
      </c>
      <c r="F543" t="s">
        <v>465</v>
      </c>
      <c r="G543" t="s">
        <v>438</v>
      </c>
      <c r="H543" t="s">
        <v>459</v>
      </c>
      <c r="I543" t="s">
        <v>460</v>
      </c>
      <c r="J543" t="s">
        <v>1622</v>
      </c>
    </row>
    <row r="544" spans="1:10">
      <c r="A544" t="s">
        <v>23</v>
      </c>
      <c r="B544" t="s">
        <v>24</v>
      </c>
      <c r="C544" t="s">
        <v>435</v>
      </c>
      <c r="D544" t="s">
        <v>25</v>
      </c>
      <c r="E544" s="1">
        <v>15374</v>
      </c>
      <c r="F544" t="s">
        <v>465</v>
      </c>
      <c r="G544" t="s">
        <v>438</v>
      </c>
      <c r="H544" t="s">
        <v>459</v>
      </c>
      <c r="I544" t="s">
        <v>460</v>
      </c>
      <c r="J544" t="s">
        <v>1622</v>
      </c>
    </row>
    <row r="545" spans="1:10">
      <c r="A545" t="s">
        <v>50</v>
      </c>
      <c r="B545" t="s">
        <v>51</v>
      </c>
      <c r="C545" t="s">
        <v>435</v>
      </c>
      <c r="D545" t="s">
        <v>1765</v>
      </c>
      <c r="E545" s="1">
        <v>15250</v>
      </c>
      <c r="F545" t="s">
        <v>465</v>
      </c>
      <c r="G545" t="s">
        <v>438</v>
      </c>
      <c r="H545" t="s">
        <v>459</v>
      </c>
      <c r="I545" t="s">
        <v>460</v>
      </c>
      <c r="J545" t="s">
        <v>1123</v>
      </c>
    </row>
    <row r="546" spans="1:10">
      <c r="A546" t="s">
        <v>52</v>
      </c>
      <c r="B546" t="s">
        <v>1867</v>
      </c>
      <c r="C546" t="s">
        <v>435</v>
      </c>
      <c r="D546" t="s">
        <v>53</v>
      </c>
      <c r="E546" s="1">
        <v>15250</v>
      </c>
      <c r="F546" t="s">
        <v>465</v>
      </c>
      <c r="G546" t="s">
        <v>438</v>
      </c>
      <c r="H546" t="s">
        <v>459</v>
      </c>
      <c r="I546" t="s">
        <v>460</v>
      </c>
      <c r="J546" t="s">
        <v>1622</v>
      </c>
    </row>
    <row r="547" spans="1:10">
      <c r="A547" t="s">
        <v>54</v>
      </c>
      <c r="B547" t="s">
        <v>55</v>
      </c>
      <c r="C547" t="s">
        <v>435</v>
      </c>
      <c r="D547" t="s">
        <v>56</v>
      </c>
      <c r="E547" s="1">
        <v>5997</v>
      </c>
      <c r="F547" t="s">
        <v>469</v>
      </c>
      <c r="G547" t="s">
        <v>415</v>
      </c>
      <c r="H547" t="s">
        <v>385</v>
      </c>
      <c r="I547" t="s">
        <v>633</v>
      </c>
      <c r="J547" t="s">
        <v>1622</v>
      </c>
    </row>
    <row r="548" spans="1:10">
      <c r="A548" t="s">
        <v>57</v>
      </c>
      <c r="B548" t="s">
        <v>58</v>
      </c>
      <c r="C548" t="s">
        <v>435</v>
      </c>
      <c r="D548" t="s">
        <v>59</v>
      </c>
      <c r="E548" s="1">
        <v>18621</v>
      </c>
      <c r="F548" t="s">
        <v>469</v>
      </c>
      <c r="G548" t="s">
        <v>415</v>
      </c>
      <c r="H548" t="s">
        <v>459</v>
      </c>
      <c r="I548" t="s">
        <v>460</v>
      </c>
      <c r="J548" t="s">
        <v>1411</v>
      </c>
    </row>
    <row r="549" spans="1:10">
      <c r="A549" t="s">
        <v>60</v>
      </c>
      <c r="B549" t="s">
        <v>61</v>
      </c>
      <c r="C549" t="s">
        <v>435</v>
      </c>
      <c r="D549" t="s">
        <v>766</v>
      </c>
      <c r="E549" s="1">
        <v>4180</v>
      </c>
      <c r="F549" t="s">
        <v>469</v>
      </c>
      <c r="G549" t="s">
        <v>415</v>
      </c>
      <c r="H549" t="s">
        <v>459</v>
      </c>
      <c r="I549" t="s">
        <v>460</v>
      </c>
      <c r="J549" t="s">
        <v>62</v>
      </c>
    </row>
    <row r="550" spans="1:10">
      <c r="A550" t="s">
        <v>92</v>
      </c>
      <c r="B550" t="s">
        <v>93</v>
      </c>
      <c r="C550" t="s">
        <v>435</v>
      </c>
      <c r="D550" t="s">
        <v>94</v>
      </c>
      <c r="E550" s="1">
        <v>1873</v>
      </c>
      <c r="F550" t="s">
        <v>437</v>
      </c>
      <c r="G550" t="s">
        <v>438</v>
      </c>
      <c r="H550" t="s">
        <v>459</v>
      </c>
      <c r="I550" t="s">
        <v>460</v>
      </c>
      <c r="J550" t="s">
        <v>1411</v>
      </c>
    </row>
    <row r="551" spans="1:10">
      <c r="A551" t="s">
        <v>98</v>
      </c>
      <c r="B551" t="s">
        <v>99</v>
      </c>
      <c r="C551" t="s">
        <v>435</v>
      </c>
      <c r="D551" t="s">
        <v>100</v>
      </c>
      <c r="E551" s="1">
        <v>27673</v>
      </c>
      <c r="F551" t="s">
        <v>469</v>
      </c>
      <c r="G551" t="s">
        <v>415</v>
      </c>
      <c r="H551" t="s">
        <v>459</v>
      </c>
      <c r="I551" t="s">
        <v>408</v>
      </c>
      <c r="J551" t="s">
        <v>1622</v>
      </c>
    </row>
    <row r="552" spans="1:10">
      <c r="A552" t="s">
        <v>101</v>
      </c>
      <c r="B552" t="s">
        <v>102</v>
      </c>
      <c r="C552" t="s">
        <v>435</v>
      </c>
      <c r="D552" t="s">
        <v>103</v>
      </c>
      <c r="E552" s="1">
        <v>1326</v>
      </c>
      <c r="F552" t="s">
        <v>490</v>
      </c>
      <c r="G552" t="s">
        <v>438</v>
      </c>
      <c r="H552" t="s">
        <v>459</v>
      </c>
      <c r="I552" t="s">
        <v>460</v>
      </c>
      <c r="J552" t="s">
        <v>1411</v>
      </c>
    </row>
    <row r="553" spans="1:10">
      <c r="A553" t="s">
        <v>104</v>
      </c>
      <c r="B553" t="s">
        <v>105</v>
      </c>
      <c r="C553" t="s">
        <v>435</v>
      </c>
      <c r="D553" t="s">
        <v>718</v>
      </c>
      <c r="E553" s="1">
        <v>19660</v>
      </c>
      <c r="F553" t="s">
        <v>469</v>
      </c>
      <c r="G553" t="s">
        <v>415</v>
      </c>
      <c r="H553" t="s">
        <v>459</v>
      </c>
      <c r="I553" t="s">
        <v>460</v>
      </c>
      <c r="J553" t="s">
        <v>387</v>
      </c>
    </row>
    <row r="554" spans="1:10">
      <c r="A554" t="s">
        <v>106</v>
      </c>
      <c r="B554" t="s">
        <v>107</v>
      </c>
      <c r="C554" t="s">
        <v>435</v>
      </c>
      <c r="D554" t="s">
        <v>718</v>
      </c>
      <c r="E554" s="1">
        <v>19660</v>
      </c>
      <c r="F554" t="s">
        <v>469</v>
      </c>
      <c r="G554" t="s">
        <v>415</v>
      </c>
      <c r="H554" t="s">
        <v>459</v>
      </c>
      <c r="I554" t="s">
        <v>460</v>
      </c>
      <c r="J554" t="s">
        <v>387</v>
      </c>
    </row>
    <row r="555" spans="1:10">
      <c r="A555" t="s">
        <v>108</v>
      </c>
      <c r="B555" t="s">
        <v>109</v>
      </c>
      <c r="C555" t="s">
        <v>435</v>
      </c>
      <c r="D555" t="s">
        <v>718</v>
      </c>
      <c r="E555" s="1">
        <v>19660</v>
      </c>
      <c r="F555" t="s">
        <v>469</v>
      </c>
      <c r="G555" t="s">
        <v>415</v>
      </c>
      <c r="H555" t="s">
        <v>459</v>
      </c>
      <c r="I555" t="s">
        <v>460</v>
      </c>
      <c r="J555" t="s">
        <v>1622</v>
      </c>
    </row>
    <row r="556" spans="1:10">
      <c r="A556" t="s">
        <v>110</v>
      </c>
      <c r="B556" t="s">
        <v>111</v>
      </c>
      <c r="C556" t="s">
        <v>435</v>
      </c>
      <c r="D556" t="s">
        <v>718</v>
      </c>
      <c r="E556" s="1">
        <v>19660</v>
      </c>
      <c r="F556" t="s">
        <v>469</v>
      </c>
      <c r="G556" t="s">
        <v>415</v>
      </c>
      <c r="H556" t="s">
        <v>459</v>
      </c>
      <c r="I556" t="s">
        <v>460</v>
      </c>
      <c r="J556" t="s">
        <v>1622</v>
      </c>
    </row>
    <row r="557" spans="1:10">
      <c r="A557" t="s">
        <v>129</v>
      </c>
      <c r="B557" t="s">
        <v>130</v>
      </c>
      <c r="C557" t="s">
        <v>435</v>
      </c>
      <c r="D557" t="s">
        <v>131</v>
      </c>
      <c r="E557" s="1">
        <v>1400</v>
      </c>
      <c r="F557" t="s">
        <v>490</v>
      </c>
      <c r="G557" t="s">
        <v>438</v>
      </c>
      <c r="H557" t="s">
        <v>459</v>
      </c>
      <c r="I557" t="s">
        <v>460</v>
      </c>
      <c r="J557" t="s">
        <v>1411</v>
      </c>
    </row>
    <row r="558" spans="1:10">
      <c r="A558" t="s">
        <v>137</v>
      </c>
      <c r="B558" t="s">
        <v>138</v>
      </c>
      <c r="C558" t="s">
        <v>435</v>
      </c>
      <c r="D558" t="s">
        <v>931</v>
      </c>
      <c r="E558" s="1">
        <v>21950</v>
      </c>
      <c r="F558" t="s">
        <v>469</v>
      </c>
      <c r="G558" t="s">
        <v>415</v>
      </c>
      <c r="H558" t="s">
        <v>459</v>
      </c>
      <c r="I558" t="s">
        <v>460</v>
      </c>
      <c r="J558" t="s">
        <v>1123</v>
      </c>
    </row>
    <row r="559" spans="1:10">
      <c r="A559" t="s">
        <v>139</v>
      </c>
      <c r="B559" t="s">
        <v>140</v>
      </c>
      <c r="C559" t="s">
        <v>435</v>
      </c>
      <c r="D559" t="s">
        <v>83</v>
      </c>
      <c r="E559" s="1">
        <v>21950</v>
      </c>
      <c r="F559" t="s">
        <v>469</v>
      </c>
      <c r="G559" t="s">
        <v>415</v>
      </c>
      <c r="H559" t="s">
        <v>459</v>
      </c>
      <c r="I559" t="s">
        <v>460</v>
      </c>
      <c r="J559" t="s">
        <v>1123</v>
      </c>
    </row>
    <row r="560" spans="1:10">
      <c r="A560" t="s">
        <v>141</v>
      </c>
      <c r="B560" t="s">
        <v>142</v>
      </c>
      <c r="C560" t="s">
        <v>435</v>
      </c>
      <c r="D560" t="s">
        <v>816</v>
      </c>
      <c r="E560" s="1">
        <v>21950</v>
      </c>
      <c r="F560" t="s">
        <v>469</v>
      </c>
      <c r="G560" t="s">
        <v>415</v>
      </c>
      <c r="H560" t="s">
        <v>459</v>
      </c>
      <c r="I560" t="s">
        <v>408</v>
      </c>
      <c r="J560" t="s">
        <v>1411</v>
      </c>
    </row>
    <row r="561" spans="1:10">
      <c r="A561" t="s">
        <v>143</v>
      </c>
      <c r="B561" t="s">
        <v>144</v>
      </c>
      <c r="C561" t="s">
        <v>435</v>
      </c>
      <c r="D561" t="s">
        <v>632</v>
      </c>
      <c r="E561" s="1">
        <v>21950</v>
      </c>
      <c r="F561" t="s">
        <v>469</v>
      </c>
      <c r="G561" t="s">
        <v>415</v>
      </c>
      <c r="H561" t="s">
        <v>459</v>
      </c>
      <c r="I561" t="s">
        <v>408</v>
      </c>
      <c r="J561" t="s">
        <v>1411</v>
      </c>
    </row>
    <row r="562" spans="1:10">
      <c r="A562" t="s">
        <v>291</v>
      </c>
      <c r="B562" t="s">
        <v>2160</v>
      </c>
      <c r="C562" t="s">
        <v>435</v>
      </c>
      <c r="D562" t="s">
        <v>292</v>
      </c>
      <c r="E562" s="1">
        <v>2150</v>
      </c>
      <c r="F562" t="s">
        <v>469</v>
      </c>
      <c r="G562" t="s">
        <v>415</v>
      </c>
      <c r="H562" t="s">
        <v>385</v>
      </c>
      <c r="I562" t="s">
        <v>213</v>
      </c>
      <c r="J562" t="s">
        <v>387</v>
      </c>
    </row>
    <row r="563" spans="1:10">
      <c r="A563" t="s">
        <v>325</v>
      </c>
      <c r="B563" t="s">
        <v>326</v>
      </c>
      <c r="C563" t="s">
        <v>435</v>
      </c>
      <c r="D563" t="s">
        <v>327</v>
      </c>
      <c r="E563" s="1">
        <v>1439</v>
      </c>
      <c r="F563" t="s">
        <v>469</v>
      </c>
      <c r="G563" t="s">
        <v>438</v>
      </c>
      <c r="H563" t="s">
        <v>385</v>
      </c>
      <c r="I563" t="s">
        <v>213</v>
      </c>
      <c r="J563" t="s">
        <v>387</v>
      </c>
    </row>
    <row r="564" spans="1:10">
      <c r="A564" t="s">
        <v>47</v>
      </c>
      <c r="B564" t="s">
        <v>48</v>
      </c>
      <c r="C564" t="s">
        <v>49</v>
      </c>
      <c r="D564" t="s">
        <v>931</v>
      </c>
      <c r="E564" s="1">
        <v>1214</v>
      </c>
      <c r="F564" t="s">
        <v>465</v>
      </c>
      <c r="G564" t="s">
        <v>438</v>
      </c>
      <c r="H564" t="s">
        <v>459</v>
      </c>
      <c r="I564" t="s">
        <v>460</v>
      </c>
      <c r="J564" t="s">
        <v>1622</v>
      </c>
    </row>
    <row r="565" spans="1:10">
      <c r="A565" t="s">
        <v>366</v>
      </c>
      <c r="B565" t="s">
        <v>367</v>
      </c>
      <c r="C565" t="s">
        <v>368</v>
      </c>
      <c r="D565" t="s">
        <v>1680</v>
      </c>
      <c r="E565" s="1">
        <v>80</v>
      </c>
      <c r="F565" t="s">
        <v>458</v>
      </c>
      <c r="G565" t="s">
        <v>415</v>
      </c>
      <c r="H565" t="s">
        <v>385</v>
      </c>
      <c r="I565" t="s">
        <v>213</v>
      </c>
      <c r="J565" t="s">
        <v>387</v>
      </c>
    </row>
    <row r="566" spans="1:10">
      <c r="A566" t="s">
        <v>1778</v>
      </c>
      <c r="B566" t="s">
        <v>1779</v>
      </c>
      <c r="C566" t="s">
        <v>1780</v>
      </c>
      <c r="D566" t="s">
        <v>533</v>
      </c>
      <c r="E566" s="1">
        <v>15371</v>
      </c>
      <c r="F566" t="s">
        <v>465</v>
      </c>
      <c r="G566" t="s">
        <v>438</v>
      </c>
      <c r="H566" t="s">
        <v>459</v>
      </c>
      <c r="I566" t="s">
        <v>460</v>
      </c>
      <c r="J566" t="s">
        <v>387</v>
      </c>
    </row>
    <row r="567" spans="1:10">
      <c r="A567" t="s">
        <v>863</v>
      </c>
      <c r="B567" t="s">
        <v>797</v>
      </c>
      <c r="C567" t="s">
        <v>864</v>
      </c>
      <c r="D567" t="s">
        <v>696</v>
      </c>
      <c r="E567" s="1">
        <v>208</v>
      </c>
      <c r="F567" t="s">
        <v>469</v>
      </c>
      <c r="G567" t="s">
        <v>415</v>
      </c>
      <c r="H567" t="s">
        <v>499</v>
      </c>
      <c r="I567" t="s">
        <v>439</v>
      </c>
      <c r="J567" t="s">
        <v>387</v>
      </c>
    </row>
    <row r="568" spans="1:10">
      <c r="A568" t="s">
        <v>1495</v>
      </c>
      <c r="B568" t="s">
        <v>1496</v>
      </c>
      <c r="C568" t="s">
        <v>864</v>
      </c>
      <c r="D568" t="s">
        <v>898</v>
      </c>
      <c r="E568" s="1">
        <v>90</v>
      </c>
      <c r="F568" t="s">
        <v>469</v>
      </c>
      <c r="G568" t="s">
        <v>415</v>
      </c>
      <c r="H568" t="s">
        <v>459</v>
      </c>
      <c r="I568" t="s">
        <v>460</v>
      </c>
      <c r="J568" t="s">
        <v>387</v>
      </c>
    </row>
    <row r="569" spans="1:10">
      <c r="A569" t="s">
        <v>1502</v>
      </c>
      <c r="B569" t="s">
        <v>1094</v>
      </c>
      <c r="C569" t="s">
        <v>864</v>
      </c>
      <c r="D569" t="s">
        <v>1503</v>
      </c>
      <c r="E569" s="1">
        <v>70</v>
      </c>
      <c r="F569" t="s">
        <v>469</v>
      </c>
      <c r="G569" t="s">
        <v>415</v>
      </c>
      <c r="H569" t="s">
        <v>385</v>
      </c>
      <c r="I569" t="s">
        <v>439</v>
      </c>
      <c r="J569" t="s">
        <v>387</v>
      </c>
    </row>
    <row r="570" spans="1:10">
      <c r="A570" t="s">
        <v>1500</v>
      </c>
      <c r="B570" t="s">
        <v>1094</v>
      </c>
      <c r="C570" t="s">
        <v>1501</v>
      </c>
      <c r="D570" t="s">
        <v>464</v>
      </c>
      <c r="E570" s="1">
        <v>10</v>
      </c>
      <c r="F570" t="s">
        <v>469</v>
      </c>
      <c r="G570" t="s">
        <v>415</v>
      </c>
      <c r="H570" t="s">
        <v>385</v>
      </c>
      <c r="I570" t="s">
        <v>443</v>
      </c>
      <c r="J570" t="s">
        <v>387</v>
      </c>
    </row>
    <row r="571" spans="1:10">
      <c r="A571" t="s">
        <v>1905</v>
      </c>
      <c r="B571" t="s">
        <v>1906</v>
      </c>
      <c r="C571" t="s">
        <v>1907</v>
      </c>
      <c r="D571" t="s">
        <v>1908</v>
      </c>
      <c r="E571" s="1">
        <v>210</v>
      </c>
      <c r="F571" t="s">
        <v>458</v>
      </c>
      <c r="G571" t="s">
        <v>415</v>
      </c>
      <c r="H571" t="s">
        <v>499</v>
      </c>
      <c r="I571" t="s">
        <v>439</v>
      </c>
      <c r="J571" t="s">
        <v>387</v>
      </c>
    </row>
    <row r="572" spans="1:10">
      <c r="A572" t="s">
        <v>1802</v>
      </c>
      <c r="B572" t="s">
        <v>1803</v>
      </c>
      <c r="C572" t="s">
        <v>1804</v>
      </c>
      <c r="D572" t="s">
        <v>506</v>
      </c>
      <c r="E572" s="1">
        <v>1200</v>
      </c>
      <c r="F572" t="s">
        <v>469</v>
      </c>
      <c r="G572" t="s">
        <v>415</v>
      </c>
      <c r="H572" t="s">
        <v>499</v>
      </c>
      <c r="I572" t="s">
        <v>812</v>
      </c>
      <c r="J572" t="s">
        <v>387</v>
      </c>
    </row>
    <row r="573" spans="1:10">
      <c r="A573" t="s">
        <v>1554</v>
      </c>
      <c r="B573" t="s">
        <v>1555</v>
      </c>
      <c r="C573" t="s">
        <v>1556</v>
      </c>
      <c r="D573" t="s">
        <v>692</v>
      </c>
      <c r="E573" s="1">
        <v>725</v>
      </c>
      <c r="F573" t="s">
        <v>406</v>
      </c>
      <c r="G573" t="s">
        <v>407</v>
      </c>
      <c r="H573" t="s">
        <v>385</v>
      </c>
      <c r="I573" t="s">
        <v>439</v>
      </c>
      <c r="J573" t="s">
        <v>387</v>
      </c>
    </row>
    <row r="574" spans="1:10">
      <c r="A574" t="s">
        <v>1692</v>
      </c>
      <c r="B574" t="s">
        <v>1693</v>
      </c>
      <c r="C574" t="s">
        <v>1556</v>
      </c>
      <c r="D574" t="s">
        <v>1694</v>
      </c>
      <c r="E574" s="1">
        <v>725</v>
      </c>
      <c r="F574" t="s">
        <v>406</v>
      </c>
      <c r="G574" t="s">
        <v>407</v>
      </c>
      <c r="H574" t="s">
        <v>499</v>
      </c>
      <c r="I574" t="s">
        <v>439</v>
      </c>
      <c r="J574" t="s">
        <v>387</v>
      </c>
    </row>
    <row r="575" spans="1:10">
      <c r="A575" t="s">
        <v>1825</v>
      </c>
      <c r="B575" t="s">
        <v>1826</v>
      </c>
      <c r="C575" t="s">
        <v>1827</v>
      </c>
      <c r="D575" t="s">
        <v>931</v>
      </c>
      <c r="E575" s="1">
        <v>225</v>
      </c>
      <c r="F575" t="s">
        <v>401</v>
      </c>
      <c r="G575" t="s">
        <v>384</v>
      </c>
      <c r="H575" t="s">
        <v>385</v>
      </c>
      <c r="I575" t="s">
        <v>443</v>
      </c>
      <c r="J575" t="s">
        <v>387</v>
      </c>
    </row>
    <row r="576" spans="1:10">
      <c r="A576" t="s">
        <v>868</v>
      </c>
      <c r="B576" t="s">
        <v>869</v>
      </c>
      <c r="C576" t="s">
        <v>870</v>
      </c>
      <c r="D576" t="s">
        <v>494</v>
      </c>
      <c r="E576" s="1">
        <v>1121</v>
      </c>
      <c r="F576" t="s">
        <v>839</v>
      </c>
      <c r="G576" t="s">
        <v>415</v>
      </c>
      <c r="H576" t="s">
        <v>737</v>
      </c>
      <c r="I576" t="s">
        <v>812</v>
      </c>
      <c r="J576" t="s">
        <v>387</v>
      </c>
    </row>
    <row r="577" spans="1:10">
      <c r="A577" t="s">
        <v>871</v>
      </c>
      <c r="B577" t="s">
        <v>872</v>
      </c>
      <c r="C577" t="s">
        <v>870</v>
      </c>
      <c r="D577" t="s">
        <v>873</v>
      </c>
      <c r="E577" s="1">
        <v>1121</v>
      </c>
      <c r="F577" t="s">
        <v>839</v>
      </c>
      <c r="G577" t="s">
        <v>415</v>
      </c>
      <c r="H577" t="s">
        <v>737</v>
      </c>
      <c r="I577" t="s">
        <v>812</v>
      </c>
      <c r="J577" t="s">
        <v>387</v>
      </c>
    </row>
    <row r="578" spans="1:10">
      <c r="A578" t="s">
        <v>874</v>
      </c>
      <c r="B578" t="s">
        <v>875</v>
      </c>
      <c r="C578" t="s">
        <v>870</v>
      </c>
      <c r="D578" t="s">
        <v>876</v>
      </c>
      <c r="E578" s="1">
        <v>1121</v>
      </c>
      <c r="F578" t="s">
        <v>839</v>
      </c>
      <c r="G578" t="s">
        <v>415</v>
      </c>
      <c r="H578" t="s">
        <v>737</v>
      </c>
      <c r="I578" t="s">
        <v>812</v>
      </c>
      <c r="J578" t="s">
        <v>387</v>
      </c>
    </row>
    <row r="579" spans="1:10">
      <c r="A579" t="s">
        <v>254</v>
      </c>
      <c r="B579" t="s">
        <v>255</v>
      </c>
      <c r="C579" t="s">
        <v>256</v>
      </c>
      <c r="D579" t="s">
        <v>2239</v>
      </c>
      <c r="E579" s="1">
        <v>6010</v>
      </c>
      <c r="F579" t="s">
        <v>839</v>
      </c>
      <c r="G579" t="s">
        <v>415</v>
      </c>
      <c r="H579" t="s">
        <v>385</v>
      </c>
      <c r="I579" t="s">
        <v>213</v>
      </c>
      <c r="J579" t="s">
        <v>387</v>
      </c>
    </row>
    <row r="580" spans="1:10">
      <c r="A580" t="s">
        <v>1666</v>
      </c>
      <c r="B580" t="s">
        <v>1365</v>
      </c>
      <c r="C580" t="s">
        <v>1667</v>
      </c>
      <c r="D580" t="s">
        <v>632</v>
      </c>
      <c r="E580" s="1">
        <v>192</v>
      </c>
      <c r="F580" t="s">
        <v>483</v>
      </c>
      <c r="G580" t="s">
        <v>415</v>
      </c>
      <c r="H580" t="s">
        <v>499</v>
      </c>
      <c r="I580" t="s">
        <v>439</v>
      </c>
      <c r="J580" t="s">
        <v>387</v>
      </c>
    </row>
    <row r="581" spans="1:10">
      <c r="A581" t="s">
        <v>1668</v>
      </c>
      <c r="B581" t="s">
        <v>1669</v>
      </c>
      <c r="C581" t="s">
        <v>1667</v>
      </c>
      <c r="D581" t="s">
        <v>718</v>
      </c>
      <c r="E581" s="1">
        <v>70</v>
      </c>
      <c r="F581" t="s">
        <v>483</v>
      </c>
      <c r="G581" t="s">
        <v>415</v>
      </c>
      <c r="H581" t="s">
        <v>499</v>
      </c>
      <c r="I581" t="s">
        <v>439</v>
      </c>
      <c r="J581" t="s">
        <v>387</v>
      </c>
    </row>
    <row r="582" spans="1:10">
      <c r="A582" t="s">
        <v>2084</v>
      </c>
      <c r="B582" t="s">
        <v>2085</v>
      </c>
      <c r="C582" t="s">
        <v>2086</v>
      </c>
      <c r="D582" t="s">
        <v>571</v>
      </c>
      <c r="E582" s="1">
        <v>9378</v>
      </c>
      <c r="F582" t="s">
        <v>839</v>
      </c>
      <c r="G582" t="s">
        <v>415</v>
      </c>
      <c r="H582" t="s">
        <v>459</v>
      </c>
      <c r="I582" t="s">
        <v>460</v>
      </c>
      <c r="J582" t="s">
        <v>1622</v>
      </c>
    </row>
    <row r="583" spans="1:10">
      <c r="A583" t="s">
        <v>1960</v>
      </c>
      <c r="B583" t="s">
        <v>1088</v>
      </c>
      <c r="C583" t="s">
        <v>1961</v>
      </c>
      <c r="D583" t="s">
        <v>632</v>
      </c>
      <c r="E583" s="1">
        <v>4770</v>
      </c>
      <c r="F583" t="s">
        <v>839</v>
      </c>
      <c r="G583" t="s">
        <v>415</v>
      </c>
      <c r="H583" t="s">
        <v>459</v>
      </c>
      <c r="I583" t="s">
        <v>460</v>
      </c>
      <c r="J583" t="s">
        <v>387</v>
      </c>
    </row>
    <row r="584" spans="1:10">
      <c r="A584" t="s">
        <v>1630</v>
      </c>
      <c r="B584" t="s">
        <v>1631</v>
      </c>
      <c r="C584" t="s">
        <v>1632</v>
      </c>
      <c r="D584" t="s">
        <v>1633</v>
      </c>
      <c r="E584" s="1">
        <v>4830</v>
      </c>
      <c r="F584" t="s">
        <v>458</v>
      </c>
      <c r="G584" t="s">
        <v>415</v>
      </c>
      <c r="H584" t="s">
        <v>459</v>
      </c>
      <c r="I584" t="s">
        <v>460</v>
      </c>
      <c r="J584" t="s">
        <v>387</v>
      </c>
    </row>
    <row r="585" spans="1:10">
      <c r="A585" t="s">
        <v>1639</v>
      </c>
      <c r="B585" t="s">
        <v>1640</v>
      </c>
      <c r="C585" t="s">
        <v>1632</v>
      </c>
      <c r="D585" t="s">
        <v>1641</v>
      </c>
      <c r="E585" s="1">
        <v>1890</v>
      </c>
      <c r="F585" t="s">
        <v>458</v>
      </c>
      <c r="G585" t="s">
        <v>415</v>
      </c>
      <c r="H585" t="s">
        <v>459</v>
      </c>
      <c r="I585" t="s">
        <v>460</v>
      </c>
      <c r="J585" t="s">
        <v>387</v>
      </c>
    </row>
    <row r="586" spans="1:10">
      <c r="A586" t="s">
        <v>1058</v>
      </c>
      <c r="B586" t="s">
        <v>1059</v>
      </c>
      <c r="C586" t="s">
        <v>1060</v>
      </c>
      <c r="D586" t="s">
        <v>1061</v>
      </c>
      <c r="E586" s="1">
        <v>2628</v>
      </c>
      <c r="F586" t="s">
        <v>613</v>
      </c>
      <c r="G586" t="s">
        <v>438</v>
      </c>
      <c r="H586" t="s">
        <v>385</v>
      </c>
      <c r="I586" t="s">
        <v>443</v>
      </c>
      <c r="J586" t="s">
        <v>387</v>
      </c>
    </row>
    <row r="587" spans="1:10">
      <c r="A587" t="s">
        <v>1062</v>
      </c>
      <c r="B587" t="s">
        <v>1063</v>
      </c>
      <c r="C587" t="s">
        <v>1060</v>
      </c>
      <c r="D587" t="s">
        <v>1064</v>
      </c>
      <c r="E587" s="1">
        <v>1657</v>
      </c>
      <c r="F587" t="s">
        <v>613</v>
      </c>
      <c r="G587" t="s">
        <v>438</v>
      </c>
      <c r="H587" t="s">
        <v>459</v>
      </c>
      <c r="I587" t="s">
        <v>460</v>
      </c>
      <c r="J587" t="s">
        <v>387</v>
      </c>
    </row>
    <row r="588" spans="1:10">
      <c r="A588" t="s">
        <v>1065</v>
      </c>
      <c r="B588" t="s">
        <v>1066</v>
      </c>
      <c r="C588" t="s">
        <v>1060</v>
      </c>
      <c r="D588" t="s">
        <v>1067</v>
      </c>
      <c r="E588" s="1">
        <v>1657</v>
      </c>
      <c r="F588" t="s">
        <v>613</v>
      </c>
      <c r="G588" t="s">
        <v>438</v>
      </c>
      <c r="H588" t="s">
        <v>459</v>
      </c>
      <c r="I588" t="s">
        <v>460</v>
      </c>
      <c r="J588" t="s">
        <v>387</v>
      </c>
    </row>
    <row r="589" spans="1:10">
      <c r="A589" t="s">
        <v>1068</v>
      </c>
      <c r="B589" t="s">
        <v>1069</v>
      </c>
      <c r="C589" t="s">
        <v>1060</v>
      </c>
      <c r="D589" t="s">
        <v>1070</v>
      </c>
      <c r="E589" s="1">
        <v>2626</v>
      </c>
      <c r="F589" t="s">
        <v>465</v>
      </c>
      <c r="G589" t="s">
        <v>438</v>
      </c>
      <c r="H589" t="s">
        <v>449</v>
      </c>
      <c r="I589" t="s">
        <v>439</v>
      </c>
      <c r="J589" t="s">
        <v>387</v>
      </c>
    </row>
    <row r="590" spans="1:10">
      <c r="A590" t="s">
        <v>1071</v>
      </c>
      <c r="B590" t="s">
        <v>1072</v>
      </c>
      <c r="C590" t="s">
        <v>1060</v>
      </c>
      <c r="D590" t="s">
        <v>1073</v>
      </c>
      <c r="E590" s="1">
        <v>2626</v>
      </c>
      <c r="F590" t="s">
        <v>465</v>
      </c>
      <c r="G590" t="s">
        <v>438</v>
      </c>
      <c r="H590" t="s">
        <v>385</v>
      </c>
      <c r="I590" t="s">
        <v>439</v>
      </c>
      <c r="J590" t="s">
        <v>387</v>
      </c>
    </row>
    <row r="591" spans="1:10">
      <c r="A591" t="s">
        <v>1074</v>
      </c>
      <c r="B591" t="s">
        <v>1075</v>
      </c>
      <c r="C591" t="s">
        <v>1060</v>
      </c>
      <c r="D591" t="s">
        <v>1076</v>
      </c>
      <c r="E591" s="1">
        <v>2626</v>
      </c>
      <c r="F591" t="s">
        <v>465</v>
      </c>
      <c r="G591" t="s">
        <v>438</v>
      </c>
      <c r="H591" t="s">
        <v>385</v>
      </c>
      <c r="I591" t="s">
        <v>439</v>
      </c>
      <c r="J591" t="s">
        <v>387</v>
      </c>
    </row>
    <row r="592" spans="1:10">
      <c r="A592" t="s">
        <v>1077</v>
      </c>
      <c r="B592" t="s">
        <v>1078</v>
      </c>
      <c r="C592" t="s">
        <v>1060</v>
      </c>
      <c r="D592" t="s">
        <v>1079</v>
      </c>
      <c r="E592" s="1">
        <v>2626</v>
      </c>
      <c r="F592" t="s">
        <v>465</v>
      </c>
      <c r="G592" t="s">
        <v>438</v>
      </c>
      <c r="H592" t="s">
        <v>385</v>
      </c>
      <c r="I592" t="s">
        <v>439</v>
      </c>
      <c r="J592" t="s">
        <v>387</v>
      </c>
    </row>
    <row r="593" spans="1:10">
      <c r="A593" t="s">
        <v>1080</v>
      </c>
      <c r="B593" t="s">
        <v>1081</v>
      </c>
      <c r="C593" t="s">
        <v>1060</v>
      </c>
      <c r="D593" t="s">
        <v>1082</v>
      </c>
      <c r="E593" s="1">
        <v>8745</v>
      </c>
      <c r="F593" t="s">
        <v>465</v>
      </c>
      <c r="G593" t="s">
        <v>438</v>
      </c>
      <c r="H593" t="s">
        <v>385</v>
      </c>
      <c r="I593" t="s">
        <v>439</v>
      </c>
      <c r="J593" t="s">
        <v>387</v>
      </c>
    </row>
    <row r="594" spans="1:10">
      <c r="A594" t="s">
        <v>1134</v>
      </c>
      <c r="B594" t="s">
        <v>1135</v>
      </c>
      <c r="C594" t="s">
        <v>1060</v>
      </c>
      <c r="D594" t="s">
        <v>825</v>
      </c>
      <c r="E594" s="1">
        <v>3744</v>
      </c>
      <c r="F594" t="s">
        <v>406</v>
      </c>
      <c r="G594" t="s">
        <v>407</v>
      </c>
      <c r="H594" t="s">
        <v>385</v>
      </c>
      <c r="I594" t="s">
        <v>439</v>
      </c>
      <c r="J594" t="s">
        <v>387</v>
      </c>
    </row>
    <row r="595" spans="1:10">
      <c r="A595" t="s">
        <v>1136</v>
      </c>
      <c r="B595" t="s">
        <v>1137</v>
      </c>
      <c r="C595" t="s">
        <v>1060</v>
      </c>
      <c r="D595" t="s">
        <v>1138</v>
      </c>
      <c r="E595" s="1">
        <v>1129</v>
      </c>
      <c r="F595" t="s">
        <v>406</v>
      </c>
      <c r="G595" t="s">
        <v>407</v>
      </c>
      <c r="H595" t="s">
        <v>449</v>
      </c>
      <c r="I595" t="s">
        <v>439</v>
      </c>
      <c r="J595" t="s">
        <v>387</v>
      </c>
    </row>
    <row r="596" spans="1:10">
      <c r="A596" t="s">
        <v>1139</v>
      </c>
      <c r="B596" t="s">
        <v>1140</v>
      </c>
      <c r="C596" t="s">
        <v>1060</v>
      </c>
      <c r="D596" t="s">
        <v>1141</v>
      </c>
      <c r="E596" s="1">
        <v>502</v>
      </c>
      <c r="F596" t="s">
        <v>406</v>
      </c>
      <c r="G596" t="s">
        <v>407</v>
      </c>
      <c r="H596" t="s">
        <v>459</v>
      </c>
      <c r="I596" t="s">
        <v>460</v>
      </c>
      <c r="J596" t="s">
        <v>387</v>
      </c>
    </row>
    <row r="597" spans="1:10">
      <c r="A597" t="s">
        <v>1142</v>
      </c>
      <c r="B597" t="s">
        <v>477</v>
      </c>
      <c r="C597" t="s">
        <v>1060</v>
      </c>
      <c r="D597" t="s">
        <v>1143</v>
      </c>
      <c r="E597" s="1">
        <v>502</v>
      </c>
      <c r="F597" t="s">
        <v>406</v>
      </c>
      <c r="G597" t="s">
        <v>407</v>
      </c>
      <c r="H597" t="s">
        <v>385</v>
      </c>
      <c r="I597" t="s">
        <v>439</v>
      </c>
      <c r="J597" t="s">
        <v>387</v>
      </c>
    </row>
    <row r="598" spans="1:10">
      <c r="A598" t="s">
        <v>1144</v>
      </c>
      <c r="B598" t="s">
        <v>1145</v>
      </c>
      <c r="C598" t="s">
        <v>1060</v>
      </c>
      <c r="D598" t="s">
        <v>1146</v>
      </c>
      <c r="E598" s="1">
        <v>502</v>
      </c>
      <c r="F598" t="s">
        <v>406</v>
      </c>
      <c r="G598" t="s">
        <v>407</v>
      </c>
      <c r="H598" t="s">
        <v>459</v>
      </c>
      <c r="I598" t="s">
        <v>460</v>
      </c>
      <c r="J598" t="s">
        <v>387</v>
      </c>
    </row>
    <row r="599" spans="1:10">
      <c r="A599" t="s">
        <v>1147</v>
      </c>
      <c r="B599" t="s">
        <v>1148</v>
      </c>
      <c r="C599" t="s">
        <v>1060</v>
      </c>
      <c r="D599" t="s">
        <v>521</v>
      </c>
      <c r="E599" s="1">
        <v>502</v>
      </c>
      <c r="F599" t="s">
        <v>406</v>
      </c>
      <c r="G599" t="s">
        <v>407</v>
      </c>
      <c r="H599" t="s">
        <v>385</v>
      </c>
      <c r="I599" t="s">
        <v>439</v>
      </c>
      <c r="J599" t="s">
        <v>387</v>
      </c>
    </row>
    <row r="600" spans="1:10">
      <c r="A600" t="s">
        <v>1149</v>
      </c>
      <c r="B600" t="s">
        <v>648</v>
      </c>
      <c r="C600" t="s">
        <v>1060</v>
      </c>
      <c r="D600" t="s">
        <v>1150</v>
      </c>
      <c r="E600" s="1">
        <v>644</v>
      </c>
      <c r="F600" t="s">
        <v>406</v>
      </c>
      <c r="G600" t="s">
        <v>407</v>
      </c>
      <c r="H600" t="s">
        <v>449</v>
      </c>
      <c r="I600" t="s">
        <v>439</v>
      </c>
      <c r="J600" t="s">
        <v>387</v>
      </c>
    </row>
    <row r="601" spans="1:10">
      <c r="A601" t="s">
        <v>1151</v>
      </c>
      <c r="B601" t="s">
        <v>1152</v>
      </c>
      <c r="C601" t="s">
        <v>1060</v>
      </c>
      <c r="D601" t="s">
        <v>1153</v>
      </c>
      <c r="E601" s="1">
        <v>644</v>
      </c>
      <c r="F601" t="s">
        <v>406</v>
      </c>
      <c r="G601" t="s">
        <v>407</v>
      </c>
      <c r="H601" t="s">
        <v>385</v>
      </c>
      <c r="I601" t="s">
        <v>439</v>
      </c>
      <c r="J601" t="s">
        <v>387</v>
      </c>
    </row>
    <row r="602" spans="1:10">
      <c r="A602" t="s">
        <v>1157</v>
      </c>
      <c r="B602" t="s">
        <v>1158</v>
      </c>
      <c r="C602" t="s">
        <v>1060</v>
      </c>
      <c r="D602" t="s">
        <v>1159</v>
      </c>
      <c r="E602" s="1">
        <v>1802</v>
      </c>
      <c r="F602" t="s">
        <v>406</v>
      </c>
      <c r="G602" t="s">
        <v>407</v>
      </c>
      <c r="H602" t="s">
        <v>449</v>
      </c>
      <c r="I602" t="s">
        <v>439</v>
      </c>
      <c r="J602" t="s">
        <v>387</v>
      </c>
    </row>
    <row r="603" spans="1:10">
      <c r="A603" t="s">
        <v>1160</v>
      </c>
      <c r="B603" t="s">
        <v>1161</v>
      </c>
      <c r="C603" t="s">
        <v>1060</v>
      </c>
      <c r="D603" t="s">
        <v>1162</v>
      </c>
      <c r="E603" s="1">
        <v>954</v>
      </c>
      <c r="F603" t="s">
        <v>406</v>
      </c>
      <c r="G603" t="s">
        <v>407</v>
      </c>
      <c r="H603" t="s">
        <v>449</v>
      </c>
      <c r="I603" t="s">
        <v>439</v>
      </c>
      <c r="J603" t="s">
        <v>387</v>
      </c>
    </row>
    <row r="604" spans="1:10">
      <c r="A604" t="s">
        <v>1163</v>
      </c>
      <c r="B604" t="s">
        <v>1164</v>
      </c>
      <c r="C604" t="s">
        <v>1060</v>
      </c>
      <c r="D604" t="s">
        <v>1165</v>
      </c>
      <c r="E604" s="1">
        <v>425</v>
      </c>
      <c r="F604" t="s">
        <v>406</v>
      </c>
      <c r="G604" t="s">
        <v>407</v>
      </c>
      <c r="H604" t="s">
        <v>459</v>
      </c>
      <c r="I604" t="s">
        <v>460</v>
      </c>
      <c r="J604" t="s">
        <v>387</v>
      </c>
    </row>
    <row r="605" spans="1:10">
      <c r="A605" t="s">
        <v>1166</v>
      </c>
      <c r="B605" t="s">
        <v>1167</v>
      </c>
      <c r="C605" t="s">
        <v>1060</v>
      </c>
      <c r="D605" t="s">
        <v>1168</v>
      </c>
      <c r="E605" s="1">
        <v>425</v>
      </c>
      <c r="F605" t="s">
        <v>406</v>
      </c>
      <c r="G605" t="s">
        <v>407</v>
      </c>
      <c r="H605" t="s">
        <v>459</v>
      </c>
      <c r="I605" t="s">
        <v>460</v>
      </c>
      <c r="J605" t="s">
        <v>387</v>
      </c>
    </row>
    <row r="606" spans="1:10">
      <c r="A606" t="s">
        <v>1169</v>
      </c>
      <c r="B606" t="s">
        <v>1170</v>
      </c>
      <c r="C606" t="s">
        <v>1060</v>
      </c>
      <c r="D606" t="s">
        <v>1171</v>
      </c>
      <c r="E606" s="1">
        <v>454</v>
      </c>
      <c r="F606" t="s">
        <v>406</v>
      </c>
      <c r="G606" t="s">
        <v>407</v>
      </c>
      <c r="H606" t="s">
        <v>385</v>
      </c>
      <c r="I606" t="s">
        <v>439</v>
      </c>
      <c r="J606" t="s">
        <v>387</v>
      </c>
    </row>
    <row r="607" spans="1:10">
      <c r="A607" t="s">
        <v>1172</v>
      </c>
      <c r="B607" t="s">
        <v>1173</v>
      </c>
      <c r="C607" t="s">
        <v>1060</v>
      </c>
      <c r="D607" t="s">
        <v>1174</v>
      </c>
      <c r="E607" s="1">
        <v>418</v>
      </c>
      <c r="F607" t="s">
        <v>406</v>
      </c>
      <c r="G607" t="s">
        <v>407</v>
      </c>
      <c r="H607" t="s">
        <v>385</v>
      </c>
      <c r="I607" t="s">
        <v>439</v>
      </c>
      <c r="J607" t="s">
        <v>387</v>
      </c>
    </row>
    <row r="608" spans="1:10">
      <c r="A608" t="s">
        <v>1175</v>
      </c>
      <c r="B608" t="s">
        <v>1176</v>
      </c>
      <c r="C608" t="s">
        <v>1060</v>
      </c>
      <c r="D608" t="s">
        <v>1177</v>
      </c>
      <c r="E608" s="1">
        <v>418</v>
      </c>
      <c r="F608" t="s">
        <v>406</v>
      </c>
      <c r="G608" t="s">
        <v>407</v>
      </c>
      <c r="H608" t="s">
        <v>385</v>
      </c>
      <c r="I608" t="s">
        <v>439</v>
      </c>
      <c r="J608" t="s">
        <v>387</v>
      </c>
    </row>
    <row r="609" spans="1:10">
      <c r="A609" t="s">
        <v>1178</v>
      </c>
      <c r="B609" t="s">
        <v>1179</v>
      </c>
      <c r="C609" t="s">
        <v>1060</v>
      </c>
      <c r="D609" t="s">
        <v>1180</v>
      </c>
      <c r="E609" s="1">
        <v>418</v>
      </c>
      <c r="F609" t="s">
        <v>613</v>
      </c>
      <c r="G609" t="s">
        <v>438</v>
      </c>
      <c r="H609" t="s">
        <v>449</v>
      </c>
      <c r="I609" t="s">
        <v>439</v>
      </c>
      <c r="J609" t="s">
        <v>387</v>
      </c>
    </row>
    <row r="610" spans="1:10">
      <c r="A610" t="s">
        <v>1181</v>
      </c>
      <c r="B610" t="s">
        <v>1182</v>
      </c>
      <c r="C610" t="s">
        <v>1060</v>
      </c>
      <c r="D610" t="s">
        <v>1183</v>
      </c>
      <c r="E610" s="1">
        <v>418</v>
      </c>
      <c r="F610" t="s">
        <v>613</v>
      </c>
      <c r="G610" t="s">
        <v>438</v>
      </c>
      <c r="H610" t="s">
        <v>385</v>
      </c>
      <c r="I610" t="s">
        <v>439</v>
      </c>
      <c r="J610" t="s">
        <v>387</v>
      </c>
    </row>
    <row r="611" spans="1:10">
      <c r="A611" t="s">
        <v>1184</v>
      </c>
      <c r="B611" t="s">
        <v>1185</v>
      </c>
      <c r="C611" t="s">
        <v>1060</v>
      </c>
      <c r="D611" t="s">
        <v>1186</v>
      </c>
      <c r="E611" s="1">
        <v>418</v>
      </c>
      <c r="F611" t="s">
        <v>613</v>
      </c>
      <c r="G611" t="s">
        <v>438</v>
      </c>
      <c r="H611" t="s">
        <v>449</v>
      </c>
      <c r="I611" t="s">
        <v>439</v>
      </c>
      <c r="J611" t="s">
        <v>387</v>
      </c>
    </row>
    <row r="612" spans="1:10">
      <c r="A612" t="s">
        <v>1187</v>
      </c>
      <c r="B612" t="s">
        <v>1188</v>
      </c>
      <c r="C612" t="s">
        <v>1060</v>
      </c>
      <c r="D612" t="s">
        <v>1189</v>
      </c>
      <c r="E612" s="1">
        <v>418</v>
      </c>
      <c r="F612" t="s">
        <v>613</v>
      </c>
      <c r="G612" t="s">
        <v>438</v>
      </c>
      <c r="H612" t="s">
        <v>385</v>
      </c>
      <c r="I612" t="s">
        <v>439</v>
      </c>
      <c r="J612" t="s">
        <v>387</v>
      </c>
    </row>
    <row r="613" spans="1:10">
      <c r="A613" t="s">
        <v>1190</v>
      </c>
      <c r="B613" t="s">
        <v>1191</v>
      </c>
      <c r="C613" t="s">
        <v>1060</v>
      </c>
      <c r="D613" t="s">
        <v>1192</v>
      </c>
      <c r="E613" s="1">
        <v>418</v>
      </c>
      <c r="F613" t="s">
        <v>613</v>
      </c>
      <c r="G613" t="s">
        <v>438</v>
      </c>
      <c r="H613" t="s">
        <v>385</v>
      </c>
      <c r="I613" t="s">
        <v>439</v>
      </c>
      <c r="J613" t="s">
        <v>387</v>
      </c>
    </row>
    <row r="614" spans="1:10">
      <c r="A614" t="s">
        <v>1193</v>
      </c>
      <c r="B614" t="s">
        <v>1194</v>
      </c>
      <c r="C614" t="s">
        <v>1060</v>
      </c>
      <c r="D614" t="s">
        <v>1195</v>
      </c>
      <c r="E614" s="1">
        <v>418</v>
      </c>
      <c r="F614" t="s">
        <v>613</v>
      </c>
      <c r="G614" t="s">
        <v>438</v>
      </c>
      <c r="H614" t="s">
        <v>385</v>
      </c>
      <c r="I614" t="s">
        <v>439</v>
      </c>
      <c r="J614" t="s">
        <v>387</v>
      </c>
    </row>
    <row r="615" spans="1:10">
      <c r="A615" t="s">
        <v>1196</v>
      </c>
      <c r="B615" t="s">
        <v>1197</v>
      </c>
      <c r="C615" t="s">
        <v>1060</v>
      </c>
      <c r="D615" t="s">
        <v>1198</v>
      </c>
      <c r="E615" s="1">
        <v>418</v>
      </c>
      <c r="F615" t="s">
        <v>613</v>
      </c>
      <c r="G615" t="s">
        <v>438</v>
      </c>
      <c r="H615" t="s">
        <v>385</v>
      </c>
      <c r="I615" t="s">
        <v>439</v>
      </c>
      <c r="J615" t="s">
        <v>387</v>
      </c>
    </row>
    <row r="616" spans="1:10">
      <c r="A616" t="s">
        <v>1199</v>
      </c>
      <c r="B616" t="s">
        <v>1200</v>
      </c>
      <c r="C616" t="s">
        <v>1060</v>
      </c>
      <c r="D616" t="s">
        <v>1201</v>
      </c>
      <c r="E616" s="1">
        <v>418</v>
      </c>
      <c r="F616" t="s">
        <v>613</v>
      </c>
      <c r="G616" t="s">
        <v>438</v>
      </c>
      <c r="H616" t="s">
        <v>385</v>
      </c>
      <c r="I616" t="s">
        <v>439</v>
      </c>
      <c r="J616" t="s">
        <v>387</v>
      </c>
    </row>
    <row r="617" spans="1:10">
      <c r="A617" t="s">
        <v>1202</v>
      </c>
      <c r="B617" t="s">
        <v>1203</v>
      </c>
      <c r="C617" t="s">
        <v>1060</v>
      </c>
      <c r="D617" t="s">
        <v>1204</v>
      </c>
      <c r="E617" s="1">
        <v>418</v>
      </c>
      <c r="F617" t="s">
        <v>613</v>
      </c>
      <c r="G617" t="s">
        <v>438</v>
      </c>
      <c r="H617" t="s">
        <v>459</v>
      </c>
      <c r="I617" t="s">
        <v>460</v>
      </c>
      <c r="J617" t="s">
        <v>387</v>
      </c>
    </row>
    <row r="618" spans="1:10">
      <c r="A618" t="s">
        <v>1205</v>
      </c>
      <c r="B618" t="s">
        <v>1206</v>
      </c>
      <c r="C618" t="s">
        <v>1060</v>
      </c>
      <c r="D618" t="s">
        <v>1207</v>
      </c>
      <c r="E618" s="1">
        <v>868</v>
      </c>
      <c r="F618" t="s">
        <v>613</v>
      </c>
      <c r="G618" t="s">
        <v>438</v>
      </c>
      <c r="H618" t="s">
        <v>385</v>
      </c>
      <c r="I618" t="s">
        <v>439</v>
      </c>
      <c r="J618" t="s">
        <v>387</v>
      </c>
    </row>
    <row r="619" spans="1:10">
      <c r="A619" t="s">
        <v>1208</v>
      </c>
      <c r="B619" t="s">
        <v>1209</v>
      </c>
      <c r="C619" t="s">
        <v>1060</v>
      </c>
      <c r="D619" t="s">
        <v>1210</v>
      </c>
      <c r="E619" s="1">
        <v>868</v>
      </c>
      <c r="F619" t="s">
        <v>613</v>
      </c>
      <c r="G619" t="s">
        <v>438</v>
      </c>
      <c r="H619" t="s">
        <v>385</v>
      </c>
      <c r="I619" t="s">
        <v>439</v>
      </c>
      <c r="J619" t="s">
        <v>387</v>
      </c>
    </row>
    <row r="620" spans="1:10">
      <c r="A620" t="s">
        <v>1211</v>
      </c>
      <c r="B620" t="s">
        <v>1212</v>
      </c>
      <c r="C620" t="s">
        <v>1060</v>
      </c>
      <c r="D620" t="s">
        <v>703</v>
      </c>
      <c r="E620" s="1">
        <v>868</v>
      </c>
      <c r="F620" t="s">
        <v>613</v>
      </c>
      <c r="G620" t="s">
        <v>438</v>
      </c>
      <c r="H620" t="s">
        <v>385</v>
      </c>
      <c r="I620" t="s">
        <v>439</v>
      </c>
      <c r="J620" t="s">
        <v>387</v>
      </c>
    </row>
    <row r="621" spans="1:10">
      <c r="A621" t="s">
        <v>1213</v>
      </c>
      <c r="B621" t="s">
        <v>702</v>
      </c>
      <c r="C621" t="s">
        <v>1060</v>
      </c>
      <c r="D621" t="s">
        <v>1214</v>
      </c>
      <c r="E621" s="1">
        <v>868</v>
      </c>
      <c r="F621" t="s">
        <v>613</v>
      </c>
      <c r="G621" t="s">
        <v>438</v>
      </c>
      <c r="H621" t="s">
        <v>385</v>
      </c>
      <c r="I621" t="s">
        <v>439</v>
      </c>
      <c r="J621" t="s">
        <v>387</v>
      </c>
    </row>
    <row r="622" spans="1:10">
      <c r="A622" t="s">
        <v>1215</v>
      </c>
      <c r="B622" t="s">
        <v>1216</v>
      </c>
      <c r="C622" t="s">
        <v>1060</v>
      </c>
      <c r="D622" t="s">
        <v>1217</v>
      </c>
      <c r="E622" s="1">
        <v>868</v>
      </c>
      <c r="F622" t="s">
        <v>613</v>
      </c>
      <c r="G622" t="s">
        <v>438</v>
      </c>
      <c r="H622" t="s">
        <v>385</v>
      </c>
      <c r="I622" t="s">
        <v>439</v>
      </c>
      <c r="J622" t="s">
        <v>387</v>
      </c>
    </row>
    <row r="623" spans="1:10">
      <c r="A623" t="s">
        <v>1218</v>
      </c>
      <c r="B623" t="s">
        <v>1219</v>
      </c>
      <c r="C623" t="s">
        <v>1060</v>
      </c>
      <c r="D623" t="s">
        <v>1220</v>
      </c>
      <c r="E623" s="1">
        <v>2672</v>
      </c>
      <c r="F623" t="s">
        <v>613</v>
      </c>
      <c r="G623" t="s">
        <v>438</v>
      </c>
      <c r="H623" t="s">
        <v>449</v>
      </c>
      <c r="I623" t="s">
        <v>439</v>
      </c>
      <c r="J623" t="s">
        <v>387</v>
      </c>
    </row>
    <row r="624" spans="1:10">
      <c r="A624" t="s">
        <v>1833</v>
      </c>
      <c r="B624" t="s">
        <v>1834</v>
      </c>
      <c r="C624" t="s">
        <v>1060</v>
      </c>
      <c r="D624" t="s">
        <v>1835</v>
      </c>
      <c r="E624" s="1">
        <v>502</v>
      </c>
      <c r="F624" t="s">
        <v>406</v>
      </c>
      <c r="G624" t="s">
        <v>407</v>
      </c>
      <c r="H624" t="s">
        <v>459</v>
      </c>
      <c r="I624" t="s">
        <v>460</v>
      </c>
      <c r="J624" t="s">
        <v>387</v>
      </c>
    </row>
    <row r="625" spans="1:10">
      <c r="A625" t="s">
        <v>1836</v>
      </c>
      <c r="B625" t="s">
        <v>1837</v>
      </c>
      <c r="C625" t="s">
        <v>1060</v>
      </c>
      <c r="D625" t="s">
        <v>1110</v>
      </c>
      <c r="E625" s="1">
        <v>502</v>
      </c>
      <c r="F625" t="s">
        <v>406</v>
      </c>
      <c r="G625" t="s">
        <v>407</v>
      </c>
      <c r="H625" t="s">
        <v>459</v>
      </c>
      <c r="I625" t="s">
        <v>460</v>
      </c>
      <c r="J625" t="s">
        <v>387</v>
      </c>
    </row>
    <row r="626" spans="1:10">
      <c r="A626" t="s">
        <v>2044</v>
      </c>
      <c r="B626" t="s">
        <v>2045</v>
      </c>
      <c r="C626" t="s">
        <v>1060</v>
      </c>
      <c r="D626" t="s">
        <v>2046</v>
      </c>
      <c r="E626" s="1">
        <v>8745</v>
      </c>
      <c r="F626" t="s">
        <v>465</v>
      </c>
      <c r="G626" t="s">
        <v>438</v>
      </c>
      <c r="H626" t="s">
        <v>459</v>
      </c>
      <c r="I626" t="s">
        <v>460</v>
      </c>
      <c r="J626" t="s">
        <v>1475</v>
      </c>
    </row>
    <row r="627" spans="1:10">
      <c r="A627" t="s">
        <v>2071</v>
      </c>
      <c r="B627" t="s">
        <v>2072</v>
      </c>
      <c r="C627" t="s">
        <v>1060</v>
      </c>
      <c r="D627" t="s">
        <v>2073</v>
      </c>
      <c r="E627" s="1">
        <v>1129</v>
      </c>
      <c r="F627" t="s">
        <v>406</v>
      </c>
      <c r="G627" t="s">
        <v>407</v>
      </c>
      <c r="H627" t="s">
        <v>459</v>
      </c>
      <c r="I627" t="s">
        <v>460</v>
      </c>
      <c r="J627" t="s">
        <v>387</v>
      </c>
    </row>
    <row r="628" spans="1:10">
      <c r="A628" t="s">
        <v>2074</v>
      </c>
      <c r="B628" t="s">
        <v>2075</v>
      </c>
      <c r="C628" t="s">
        <v>1060</v>
      </c>
      <c r="D628" t="s">
        <v>991</v>
      </c>
      <c r="E628" s="1">
        <v>1129</v>
      </c>
      <c r="F628" t="s">
        <v>406</v>
      </c>
      <c r="G628" t="s">
        <v>407</v>
      </c>
      <c r="H628" t="s">
        <v>459</v>
      </c>
      <c r="I628" t="s">
        <v>460</v>
      </c>
      <c r="J628" t="s">
        <v>387</v>
      </c>
    </row>
    <row r="629" spans="1:10">
      <c r="A629" t="s">
        <v>2283</v>
      </c>
      <c r="B629" t="s">
        <v>1155</v>
      </c>
      <c r="C629" t="s">
        <v>1060</v>
      </c>
      <c r="D629" t="s">
        <v>2284</v>
      </c>
      <c r="E629" s="1">
        <v>925</v>
      </c>
      <c r="F629" t="s">
        <v>406</v>
      </c>
      <c r="G629" t="s">
        <v>407</v>
      </c>
      <c r="H629" t="s">
        <v>459</v>
      </c>
      <c r="I629" t="s">
        <v>460</v>
      </c>
      <c r="J629" t="s">
        <v>387</v>
      </c>
    </row>
    <row r="630" spans="1:10">
      <c r="A630" t="s">
        <v>2287</v>
      </c>
      <c r="B630" t="s">
        <v>2288</v>
      </c>
      <c r="C630" t="s">
        <v>1060</v>
      </c>
      <c r="D630" t="s">
        <v>2289</v>
      </c>
      <c r="E630" s="1">
        <v>12025</v>
      </c>
      <c r="F630" t="s">
        <v>465</v>
      </c>
      <c r="G630" t="s">
        <v>438</v>
      </c>
      <c r="H630" t="s">
        <v>459</v>
      </c>
      <c r="I630" t="s">
        <v>460</v>
      </c>
      <c r="J630" t="s">
        <v>1622</v>
      </c>
    </row>
    <row r="631" spans="1:10">
      <c r="A631" t="s">
        <v>2315</v>
      </c>
      <c r="B631" t="s">
        <v>2316</v>
      </c>
      <c r="C631" t="s">
        <v>1060</v>
      </c>
      <c r="D631" t="s">
        <v>1082</v>
      </c>
      <c r="E631" s="1">
        <v>8745</v>
      </c>
      <c r="F631" t="s">
        <v>465</v>
      </c>
      <c r="G631" t="s">
        <v>438</v>
      </c>
      <c r="H631" t="s">
        <v>385</v>
      </c>
      <c r="I631" t="s">
        <v>439</v>
      </c>
      <c r="J631" t="s">
        <v>387</v>
      </c>
    </row>
    <row r="632" spans="1:10">
      <c r="A632" t="s">
        <v>12</v>
      </c>
      <c r="B632" t="s">
        <v>13</v>
      </c>
      <c r="C632" t="s">
        <v>1060</v>
      </c>
      <c r="D632" t="s">
        <v>2046</v>
      </c>
      <c r="E632" s="1">
        <v>8745</v>
      </c>
      <c r="F632" t="s">
        <v>465</v>
      </c>
      <c r="G632" t="s">
        <v>438</v>
      </c>
      <c r="H632" t="s">
        <v>459</v>
      </c>
      <c r="I632" t="s">
        <v>460</v>
      </c>
      <c r="J632" t="s">
        <v>1475</v>
      </c>
    </row>
    <row r="633" spans="1:10">
      <c r="A633" t="s">
        <v>75</v>
      </c>
      <c r="B633" t="s">
        <v>76</v>
      </c>
      <c r="C633" t="s">
        <v>1060</v>
      </c>
      <c r="D633" t="s">
        <v>77</v>
      </c>
      <c r="E633" s="1">
        <v>24719</v>
      </c>
      <c r="F633" t="s">
        <v>465</v>
      </c>
      <c r="G633" t="s">
        <v>438</v>
      </c>
      <c r="H633" t="s">
        <v>459</v>
      </c>
      <c r="I633" t="s">
        <v>460</v>
      </c>
      <c r="J633" t="s">
        <v>1622</v>
      </c>
    </row>
    <row r="634" spans="1:10">
      <c r="A634" t="s">
        <v>172</v>
      </c>
      <c r="B634" t="s">
        <v>173</v>
      </c>
      <c r="C634" t="s">
        <v>1060</v>
      </c>
      <c r="D634" t="s">
        <v>174</v>
      </c>
      <c r="E634" s="1">
        <v>12250</v>
      </c>
      <c r="F634" t="s">
        <v>465</v>
      </c>
      <c r="G634" t="s">
        <v>438</v>
      </c>
      <c r="H634" t="s">
        <v>459</v>
      </c>
      <c r="I634" t="s">
        <v>460</v>
      </c>
      <c r="J634" t="s">
        <v>1622</v>
      </c>
    </row>
    <row r="635" spans="1:10">
      <c r="A635" t="s">
        <v>239</v>
      </c>
      <c r="B635" t="s">
        <v>240</v>
      </c>
      <c r="C635" t="s">
        <v>1060</v>
      </c>
      <c r="D635" t="s">
        <v>241</v>
      </c>
      <c r="E635" s="1">
        <v>775</v>
      </c>
      <c r="F635" t="s">
        <v>406</v>
      </c>
      <c r="G635" t="s">
        <v>407</v>
      </c>
      <c r="H635" t="s">
        <v>385</v>
      </c>
      <c r="I635" t="s">
        <v>213</v>
      </c>
      <c r="J635" t="s">
        <v>387</v>
      </c>
    </row>
    <row r="636" spans="1:10">
      <c r="A636" t="s">
        <v>163</v>
      </c>
      <c r="B636" t="s">
        <v>164</v>
      </c>
      <c r="C636" t="s">
        <v>165</v>
      </c>
      <c r="D636" t="s">
        <v>166</v>
      </c>
      <c r="E636" s="1">
        <v>3375</v>
      </c>
      <c r="F636" t="s">
        <v>465</v>
      </c>
      <c r="G636" t="s">
        <v>438</v>
      </c>
      <c r="H636" t="s">
        <v>459</v>
      </c>
      <c r="I636" t="s">
        <v>460</v>
      </c>
      <c r="J636" t="s">
        <v>1622</v>
      </c>
    </row>
    <row r="637" spans="1:10">
      <c r="A637" t="s">
        <v>1828</v>
      </c>
      <c r="B637" t="s">
        <v>782</v>
      </c>
      <c r="C637" t="s">
        <v>1829</v>
      </c>
      <c r="D637" t="s">
        <v>573</v>
      </c>
      <c r="E637" s="1">
        <v>72</v>
      </c>
      <c r="F637" t="s">
        <v>396</v>
      </c>
      <c r="G637" t="s">
        <v>384</v>
      </c>
      <c r="H637" t="s">
        <v>499</v>
      </c>
      <c r="I637" t="s">
        <v>439</v>
      </c>
      <c r="J637" t="s">
        <v>387</v>
      </c>
    </row>
    <row r="638" spans="1:10">
      <c r="A638" t="s">
        <v>1850</v>
      </c>
      <c r="B638" t="s">
        <v>1851</v>
      </c>
      <c r="C638" t="s">
        <v>1829</v>
      </c>
      <c r="D638" t="s">
        <v>1852</v>
      </c>
      <c r="E638" s="1">
        <v>175</v>
      </c>
      <c r="F638" t="s">
        <v>396</v>
      </c>
      <c r="G638" t="s">
        <v>384</v>
      </c>
      <c r="H638" t="s">
        <v>499</v>
      </c>
      <c r="I638" t="s">
        <v>439</v>
      </c>
      <c r="J638" t="s">
        <v>387</v>
      </c>
    </row>
    <row r="639" spans="1:10">
      <c r="A639" t="s">
        <v>937</v>
      </c>
      <c r="B639" t="s">
        <v>938</v>
      </c>
      <c r="C639" t="s">
        <v>939</v>
      </c>
      <c r="D639" t="s">
        <v>940</v>
      </c>
      <c r="E639" s="1">
        <v>154</v>
      </c>
      <c r="F639" t="s">
        <v>534</v>
      </c>
      <c r="G639" t="s">
        <v>384</v>
      </c>
      <c r="H639" t="s">
        <v>449</v>
      </c>
      <c r="I639" t="s">
        <v>439</v>
      </c>
      <c r="J639" t="s">
        <v>387</v>
      </c>
    </row>
    <row r="640" spans="1:10">
      <c r="A640" t="s">
        <v>1576</v>
      </c>
      <c r="B640" t="s">
        <v>1306</v>
      </c>
      <c r="C640" t="s">
        <v>939</v>
      </c>
      <c r="D640" t="s">
        <v>506</v>
      </c>
      <c r="E640" s="1">
        <v>9008</v>
      </c>
      <c r="F640" t="s">
        <v>534</v>
      </c>
      <c r="G640" t="s">
        <v>384</v>
      </c>
      <c r="H640" t="s">
        <v>459</v>
      </c>
      <c r="I640" t="s">
        <v>460</v>
      </c>
      <c r="J640" t="s">
        <v>387</v>
      </c>
    </row>
    <row r="641" spans="1:10">
      <c r="A641" t="s">
        <v>1678</v>
      </c>
      <c r="B641" t="s">
        <v>526</v>
      </c>
      <c r="C641" t="s">
        <v>1679</v>
      </c>
      <c r="D641" t="s">
        <v>1680</v>
      </c>
      <c r="E641" s="1">
        <v>540</v>
      </c>
      <c r="F641" t="s">
        <v>469</v>
      </c>
      <c r="G641" t="s">
        <v>415</v>
      </c>
      <c r="H641" t="s">
        <v>459</v>
      </c>
      <c r="I641" t="s">
        <v>460</v>
      </c>
      <c r="J641" t="s">
        <v>387</v>
      </c>
    </row>
    <row r="642" spans="1:10">
      <c r="A642" t="s">
        <v>95</v>
      </c>
      <c r="B642" t="s">
        <v>96</v>
      </c>
      <c r="C642" t="s">
        <v>97</v>
      </c>
      <c r="D642" t="s">
        <v>382</v>
      </c>
      <c r="E642" s="1">
        <v>20</v>
      </c>
      <c r="F642" t="s">
        <v>383</v>
      </c>
      <c r="G642" t="s">
        <v>384</v>
      </c>
      <c r="H642" t="s">
        <v>385</v>
      </c>
      <c r="I642" t="s">
        <v>633</v>
      </c>
      <c r="J642" t="s">
        <v>387</v>
      </c>
    </row>
    <row r="643" spans="1:10">
      <c r="A643" t="s">
        <v>209</v>
      </c>
      <c r="B643" t="s">
        <v>210</v>
      </c>
      <c r="C643" t="s">
        <v>97</v>
      </c>
      <c r="D643" t="s">
        <v>400</v>
      </c>
      <c r="E643" s="1">
        <v>10</v>
      </c>
      <c r="F643" t="s">
        <v>401</v>
      </c>
      <c r="G643" t="s">
        <v>384</v>
      </c>
      <c r="H643" t="s">
        <v>385</v>
      </c>
      <c r="I643" t="s">
        <v>443</v>
      </c>
      <c r="J643" t="s">
        <v>387</v>
      </c>
    </row>
    <row r="644" spans="1:10">
      <c r="A644" t="s">
        <v>195</v>
      </c>
      <c r="B644" t="s">
        <v>196</v>
      </c>
      <c r="C644" t="s">
        <v>197</v>
      </c>
      <c r="D644" t="s">
        <v>411</v>
      </c>
      <c r="E644" s="1">
        <v>10</v>
      </c>
      <c r="F644" t="s">
        <v>401</v>
      </c>
      <c r="G644" t="s">
        <v>384</v>
      </c>
      <c r="H644" t="s">
        <v>385</v>
      </c>
      <c r="I644" t="s">
        <v>443</v>
      </c>
      <c r="J644" t="s">
        <v>387</v>
      </c>
    </row>
    <row r="645" spans="1:10">
      <c r="A645" t="s">
        <v>198</v>
      </c>
      <c r="B645" t="s">
        <v>199</v>
      </c>
      <c r="C645" t="s">
        <v>197</v>
      </c>
      <c r="D645" t="s">
        <v>200</v>
      </c>
      <c r="E645" s="1">
        <v>10</v>
      </c>
      <c r="F645" t="s">
        <v>396</v>
      </c>
      <c r="G645" t="s">
        <v>384</v>
      </c>
      <c r="H645" t="s">
        <v>385</v>
      </c>
      <c r="I645" t="s">
        <v>443</v>
      </c>
      <c r="J645" t="s">
        <v>387</v>
      </c>
    </row>
    <row r="646" spans="1:10">
      <c r="A646" t="s">
        <v>201</v>
      </c>
      <c r="B646" t="s">
        <v>202</v>
      </c>
      <c r="C646" t="s">
        <v>197</v>
      </c>
      <c r="D646" t="s">
        <v>203</v>
      </c>
      <c r="E646" s="1">
        <v>10</v>
      </c>
      <c r="F646" t="s">
        <v>396</v>
      </c>
      <c r="G646" t="s">
        <v>384</v>
      </c>
      <c r="H646" t="s">
        <v>385</v>
      </c>
      <c r="I646" t="s">
        <v>443</v>
      </c>
      <c r="J646" t="s">
        <v>387</v>
      </c>
    </row>
    <row r="647" spans="1:10">
      <c r="A647" t="s">
        <v>204</v>
      </c>
      <c r="B647" t="s">
        <v>205</v>
      </c>
      <c r="C647" t="s">
        <v>197</v>
      </c>
      <c r="D647" t="s">
        <v>206</v>
      </c>
      <c r="E647" s="1">
        <v>10</v>
      </c>
      <c r="F647" t="s">
        <v>396</v>
      </c>
      <c r="G647" t="s">
        <v>384</v>
      </c>
      <c r="H647" t="s">
        <v>385</v>
      </c>
      <c r="I647" t="s">
        <v>443</v>
      </c>
      <c r="J647" t="s">
        <v>387</v>
      </c>
    </row>
    <row r="648" spans="1:10">
      <c r="A648" t="s">
        <v>207</v>
      </c>
      <c r="B648" t="s">
        <v>208</v>
      </c>
      <c r="C648" t="s">
        <v>197</v>
      </c>
      <c r="D648" t="s">
        <v>395</v>
      </c>
      <c r="E648" s="1">
        <v>10</v>
      </c>
      <c r="F648" t="s">
        <v>396</v>
      </c>
      <c r="G648" t="s">
        <v>384</v>
      </c>
      <c r="H648" t="s">
        <v>1719</v>
      </c>
      <c r="I648" t="s">
        <v>155</v>
      </c>
      <c r="J648" t="s">
        <v>387</v>
      </c>
    </row>
    <row r="649" spans="1:10">
      <c r="A649" t="s">
        <v>1221</v>
      </c>
      <c r="B649" t="s">
        <v>1222</v>
      </c>
      <c r="C649" t="s">
        <v>1223</v>
      </c>
      <c r="D649" t="s">
        <v>1224</v>
      </c>
      <c r="E649" s="1">
        <v>7408</v>
      </c>
      <c r="F649" t="s">
        <v>483</v>
      </c>
      <c r="G649" t="s">
        <v>415</v>
      </c>
      <c r="H649" t="s">
        <v>459</v>
      </c>
      <c r="I649" t="s">
        <v>460</v>
      </c>
      <c r="J649" t="s">
        <v>387</v>
      </c>
    </row>
    <row r="650" spans="1:10">
      <c r="A650" t="s">
        <v>1225</v>
      </c>
      <c r="B650" t="s">
        <v>1226</v>
      </c>
      <c r="C650" t="s">
        <v>1223</v>
      </c>
      <c r="D650" t="s">
        <v>1227</v>
      </c>
      <c r="E650" s="1">
        <v>7408</v>
      </c>
      <c r="F650" t="s">
        <v>483</v>
      </c>
      <c r="G650" t="s">
        <v>415</v>
      </c>
      <c r="H650" t="s">
        <v>459</v>
      </c>
      <c r="I650" t="s">
        <v>460</v>
      </c>
      <c r="J650" t="s">
        <v>387</v>
      </c>
    </row>
    <row r="651" spans="1:10">
      <c r="A651" t="s">
        <v>1228</v>
      </c>
      <c r="B651" t="s">
        <v>1229</v>
      </c>
      <c r="C651" t="s">
        <v>1223</v>
      </c>
      <c r="D651" t="s">
        <v>1230</v>
      </c>
      <c r="E651" s="1">
        <v>7408</v>
      </c>
      <c r="F651" t="s">
        <v>483</v>
      </c>
      <c r="G651" t="s">
        <v>415</v>
      </c>
      <c r="H651" t="s">
        <v>459</v>
      </c>
      <c r="I651" t="s">
        <v>460</v>
      </c>
      <c r="J651" t="s">
        <v>387</v>
      </c>
    </row>
    <row r="652" spans="1:10">
      <c r="A652" t="s">
        <v>1231</v>
      </c>
      <c r="B652" t="s">
        <v>1232</v>
      </c>
      <c r="C652" t="s">
        <v>1223</v>
      </c>
      <c r="D652" t="s">
        <v>1233</v>
      </c>
      <c r="E652" s="1">
        <v>3968</v>
      </c>
      <c r="F652" t="s">
        <v>483</v>
      </c>
      <c r="G652" t="s">
        <v>415</v>
      </c>
      <c r="H652" t="s">
        <v>385</v>
      </c>
      <c r="I652" t="s">
        <v>439</v>
      </c>
      <c r="J652" t="s">
        <v>387</v>
      </c>
    </row>
    <row r="653" spans="1:10">
      <c r="A653" t="s">
        <v>1234</v>
      </c>
      <c r="B653" t="s">
        <v>1235</v>
      </c>
      <c r="C653" t="s">
        <v>1223</v>
      </c>
      <c r="D653" t="s">
        <v>1236</v>
      </c>
      <c r="E653" s="1">
        <v>3968</v>
      </c>
      <c r="F653" t="s">
        <v>483</v>
      </c>
      <c r="G653" t="s">
        <v>415</v>
      </c>
      <c r="H653" t="s">
        <v>459</v>
      </c>
      <c r="I653" t="s">
        <v>439</v>
      </c>
      <c r="J653" t="s">
        <v>387</v>
      </c>
    </row>
    <row r="654" spans="1:10">
      <c r="A654" t="s">
        <v>1237</v>
      </c>
      <c r="B654" t="s">
        <v>702</v>
      </c>
      <c r="C654" t="s">
        <v>1223</v>
      </c>
      <c r="D654" t="s">
        <v>682</v>
      </c>
      <c r="E654" s="1">
        <v>3968</v>
      </c>
      <c r="F654" t="s">
        <v>483</v>
      </c>
      <c r="G654" t="s">
        <v>415</v>
      </c>
      <c r="H654" t="s">
        <v>459</v>
      </c>
      <c r="I654" t="s">
        <v>439</v>
      </c>
      <c r="J654" t="s">
        <v>387</v>
      </c>
    </row>
    <row r="655" spans="1:10">
      <c r="A655" t="s">
        <v>1238</v>
      </c>
      <c r="B655" t="s">
        <v>1239</v>
      </c>
      <c r="C655" t="s">
        <v>1223</v>
      </c>
      <c r="D655" t="s">
        <v>1240</v>
      </c>
      <c r="E655" s="1">
        <v>1930</v>
      </c>
      <c r="F655" t="s">
        <v>483</v>
      </c>
      <c r="G655" t="s">
        <v>415</v>
      </c>
      <c r="H655" t="s">
        <v>459</v>
      </c>
      <c r="I655" t="s">
        <v>439</v>
      </c>
      <c r="J655" t="s">
        <v>387</v>
      </c>
    </row>
    <row r="656" spans="1:10">
      <c r="A656" t="s">
        <v>1241</v>
      </c>
      <c r="B656" t="s">
        <v>1242</v>
      </c>
      <c r="C656" t="s">
        <v>1223</v>
      </c>
      <c r="D656" t="s">
        <v>1243</v>
      </c>
      <c r="E656" s="1">
        <v>1930</v>
      </c>
      <c r="F656" t="s">
        <v>483</v>
      </c>
      <c r="G656" t="s">
        <v>415</v>
      </c>
      <c r="H656" t="s">
        <v>459</v>
      </c>
      <c r="I656" t="s">
        <v>439</v>
      </c>
      <c r="J656" t="s">
        <v>387</v>
      </c>
    </row>
    <row r="657" spans="1:10">
      <c r="A657" t="s">
        <v>1244</v>
      </c>
      <c r="B657" t="s">
        <v>1245</v>
      </c>
      <c r="C657" t="s">
        <v>1223</v>
      </c>
      <c r="D657" t="s">
        <v>991</v>
      </c>
      <c r="E657" s="1">
        <v>1930</v>
      </c>
      <c r="F657" t="s">
        <v>483</v>
      </c>
      <c r="G657" t="s">
        <v>415</v>
      </c>
      <c r="H657" t="s">
        <v>385</v>
      </c>
      <c r="I657" t="s">
        <v>439</v>
      </c>
      <c r="J657" t="s">
        <v>387</v>
      </c>
    </row>
    <row r="658" spans="1:10">
      <c r="A658" t="s">
        <v>1246</v>
      </c>
      <c r="B658" t="s">
        <v>1247</v>
      </c>
      <c r="C658" t="s">
        <v>1223</v>
      </c>
      <c r="D658" t="s">
        <v>1248</v>
      </c>
      <c r="E658" s="1">
        <v>1930</v>
      </c>
      <c r="F658" t="s">
        <v>483</v>
      </c>
      <c r="G658" t="s">
        <v>415</v>
      </c>
      <c r="H658" t="s">
        <v>737</v>
      </c>
      <c r="I658" t="s">
        <v>439</v>
      </c>
      <c r="J658" t="s">
        <v>387</v>
      </c>
    </row>
    <row r="659" spans="1:10">
      <c r="A659" t="s">
        <v>1249</v>
      </c>
      <c r="B659" t="s">
        <v>1250</v>
      </c>
      <c r="C659" t="s">
        <v>1223</v>
      </c>
      <c r="D659" t="s">
        <v>1251</v>
      </c>
      <c r="E659" s="1">
        <v>1930</v>
      </c>
      <c r="F659" t="s">
        <v>483</v>
      </c>
      <c r="G659" t="s">
        <v>415</v>
      </c>
      <c r="H659" t="s">
        <v>737</v>
      </c>
      <c r="I659" t="s">
        <v>439</v>
      </c>
      <c r="J659" t="s">
        <v>387</v>
      </c>
    </row>
    <row r="660" spans="1:10">
      <c r="A660" t="s">
        <v>1252</v>
      </c>
      <c r="B660" t="s">
        <v>1253</v>
      </c>
      <c r="C660" t="s">
        <v>1223</v>
      </c>
      <c r="D660" t="s">
        <v>1254</v>
      </c>
      <c r="E660" s="1">
        <v>1930</v>
      </c>
      <c r="F660" t="s">
        <v>483</v>
      </c>
      <c r="G660" t="s">
        <v>415</v>
      </c>
      <c r="H660" t="s">
        <v>737</v>
      </c>
      <c r="I660" t="s">
        <v>439</v>
      </c>
      <c r="J660" t="s">
        <v>387</v>
      </c>
    </row>
    <row r="661" spans="1:10">
      <c r="A661" t="s">
        <v>1255</v>
      </c>
      <c r="B661" t="s">
        <v>1256</v>
      </c>
      <c r="C661" t="s">
        <v>1223</v>
      </c>
      <c r="D661" t="s">
        <v>1257</v>
      </c>
      <c r="E661" s="1">
        <v>3790</v>
      </c>
      <c r="F661" t="s">
        <v>483</v>
      </c>
      <c r="G661" t="s">
        <v>415</v>
      </c>
      <c r="H661" t="s">
        <v>459</v>
      </c>
      <c r="I661" t="s">
        <v>460</v>
      </c>
      <c r="J661" t="s">
        <v>387</v>
      </c>
    </row>
    <row r="662" spans="1:10">
      <c r="A662" t="s">
        <v>1258</v>
      </c>
      <c r="B662" t="s">
        <v>739</v>
      </c>
      <c r="C662" t="s">
        <v>1223</v>
      </c>
      <c r="D662" t="s">
        <v>1259</v>
      </c>
      <c r="E662" s="1">
        <v>3790</v>
      </c>
      <c r="F662" t="s">
        <v>483</v>
      </c>
      <c r="G662" t="s">
        <v>415</v>
      </c>
      <c r="H662" t="s">
        <v>459</v>
      </c>
      <c r="I662" t="s">
        <v>460</v>
      </c>
      <c r="J662" t="s">
        <v>387</v>
      </c>
    </row>
    <row r="663" spans="1:10">
      <c r="A663" t="s">
        <v>1260</v>
      </c>
      <c r="B663" t="s">
        <v>1261</v>
      </c>
      <c r="C663" t="s">
        <v>1223</v>
      </c>
      <c r="D663" t="s">
        <v>1262</v>
      </c>
      <c r="E663" s="1">
        <v>4270</v>
      </c>
      <c r="F663" t="s">
        <v>839</v>
      </c>
      <c r="G663" t="s">
        <v>415</v>
      </c>
      <c r="H663" t="s">
        <v>459</v>
      </c>
      <c r="I663" t="s">
        <v>460</v>
      </c>
      <c r="J663" t="s">
        <v>387</v>
      </c>
    </row>
    <row r="664" spans="1:10">
      <c r="A664" t="s">
        <v>1263</v>
      </c>
      <c r="B664" t="s">
        <v>1264</v>
      </c>
      <c r="C664" t="s">
        <v>1223</v>
      </c>
      <c r="D664" t="s">
        <v>1265</v>
      </c>
      <c r="E664" s="1">
        <v>3842</v>
      </c>
      <c r="F664" t="s">
        <v>839</v>
      </c>
      <c r="G664" t="s">
        <v>415</v>
      </c>
      <c r="H664" t="s">
        <v>385</v>
      </c>
      <c r="I664" t="s">
        <v>439</v>
      </c>
      <c r="J664" t="s">
        <v>387</v>
      </c>
    </row>
    <row r="665" spans="1:10">
      <c r="A665" t="s">
        <v>1266</v>
      </c>
      <c r="B665" t="s">
        <v>1267</v>
      </c>
      <c r="C665" t="s">
        <v>1223</v>
      </c>
      <c r="D665" t="s">
        <v>1268</v>
      </c>
      <c r="E665" s="1">
        <v>3842</v>
      </c>
      <c r="F665" t="s">
        <v>839</v>
      </c>
      <c r="G665" t="s">
        <v>415</v>
      </c>
      <c r="H665" t="s">
        <v>385</v>
      </c>
      <c r="I665" t="s">
        <v>439</v>
      </c>
      <c r="J665" t="s">
        <v>387</v>
      </c>
    </row>
    <row r="666" spans="1:10">
      <c r="A666" t="s">
        <v>1269</v>
      </c>
      <c r="B666" t="s">
        <v>1270</v>
      </c>
      <c r="C666" t="s">
        <v>1223</v>
      </c>
      <c r="D666" t="s">
        <v>1271</v>
      </c>
      <c r="E666" s="1">
        <v>5562</v>
      </c>
      <c r="F666" t="s">
        <v>839</v>
      </c>
      <c r="G666" t="s">
        <v>415</v>
      </c>
      <c r="H666" t="s">
        <v>385</v>
      </c>
      <c r="I666" t="s">
        <v>439</v>
      </c>
      <c r="J666" t="s">
        <v>387</v>
      </c>
    </row>
    <row r="667" spans="1:10">
      <c r="A667" t="s">
        <v>1272</v>
      </c>
      <c r="B667" t="s">
        <v>1273</v>
      </c>
      <c r="C667" t="s">
        <v>1223</v>
      </c>
      <c r="D667" t="s">
        <v>1274</v>
      </c>
      <c r="E667" s="1">
        <v>5562</v>
      </c>
      <c r="F667" t="s">
        <v>839</v>
      </c>
      <c r="G667" t="s">
        <v>415</v>
      </c>
      <c r="H667" t="s">
        <v>385</v>
      </c>
      <c r="I667" t="s">
        <v>439</v>
      </c>
      <c r="J667" t="s">
        <v>387</v>
      </c>
    </row>
    <row r="668" spans="1:10">
      <c r="A668" t="s">
        <v>1275</v>
      </c>
      <c r="B668" t="s">
        <v>1276</v>
      </c>
      <c r="C668" t="s">
        <v>1223</v>
      </c>
      <c r="D668" t="s">
        <v>1277</v>
      </c>
      <c r="E668" s="1">
        <v>5500</v>
      </c>
      <c r="F668" t="s">
        <v>839</v>
      </c>
      <c r="G668" t="s">
        <v>415</v>
      </c>
      <c r="H668" t="s">
        <v>385</v>
      </c>
      <c r="I668" t="s">
        <v>439</v>
      </c>
      <c r="J668" t="s">
        <v>387</v>
      </c>
    </row>
    <row r="669" spans="1:10">
      <c r="A669" t="s">
        <v>1278</v>
      </c>
      <c r="B669" t="s">
        <v>814</v>
      </c>
      <c r="C669" t="s">
        <v>1223</v>
      </c>
      <c r="D669" t="s">
        <v>1279</v>
      </c>
      <c r="E669" s="1">
        <v>5500</v>
      </c>
      <c r="F669" t="s">
        <v>839</v>
      </c>
      <c r="G669" t="s">
        <v>415</v>
      </c>
      <c r="H669" t="s">
        <v>385</v>
      </c>
      <c r="I669" t="s">
        <v>439</v>
      </c>
      <c r="J669" t="s">
        <v>387</v>
      </c>
    </row>
    <row r="670" spans="1:10">
      <c r="A670" t="s">
        <v>1280</v>
      </c>
      <c r="B670" t="s">
        <v>1281</v>
      </c>
      <c r="C670" t="s">
        <v>1223</v>
      </c>
      <c r="D670" t="s">
        <v>1282</v>
      </c>
      <c r="E670" s="1">
        <v>5500</v>
      </c>
      <c r="F670" t="s">
        <v>839</v>
      </c>
      <c r="G670" t="s">
        <v>415</v>
      </c>
      <c r="H670" t="s">
        <v>385</v>
      </c>
      <c r="I670" t="s">
        <v>439</v>
      </c>
      <c r="J670" t="s">
        <v>387</v>
      </c>
    </row>
    <row r="671" spans="1:10">
      <c r="A671" t="s">
        <v>1283</v>
      </c>
      <c r="B671" t="s">
        <v>1284</v>
      </c>
      <c r="C671" t="s">
        <v>1223</v>
      </c>
      <c r="D671" t="s">
        <v>1285</v>
      </c>
      <c r="E671" s="1">
        <v>5500</v>
      </c>
      <c r="F671" t="s">
        <v>839</v>
      </c>
      <c r="G671" t="s">
        <v>415</v>
      </c>
      <c r="H671" t="s">
        <v>385</v>
      </c>
      <c r="I671" t="s">
        <v>439</v>
      </c>
      <c r="J671" t="s">
        <v>387</v>
      </c>
    </row>
    <row r="672" spans="1:10">
      <c r="A672" t="s">
        <v>1286</v>
      </c>
      <c r="B672" t="s">
        <v>1287</v>
      </c>
      <c r="C672" t="s">
        <v>1223</v>
      </c>
      <c r="D672" t="s">
        <v>1288</v>
      </c>
      <c r="E672" s="1">
        <v>8721</v>
      </c>
      <c r="F672" t="s">
        <v>839</v>
      </c>
      <c r="G672" t="s">
        <v>415</v>
      </c>
      <c r="H672" t="s">
        <v>459</v>
      </c>
      <c r="I672" t="s">
        <v>460</v>
      </c>
      <c r="J672" t="s">
        <v>387</v>
      </c>
    </row>
    <row r="673" spans="1:10">
      <c r="A673" t="s">
        <v>1289</v>
      </c>
      <c r="B673" t="s">
        <v>1290</v>
      </c>
      <c r="C673" t="s">
        <v>1223</v>
      </c>
      <c r="D673" t="s">
        <v>1291</v>
      </c>
      <c r="E673" s="1">
        <v>9082</v>
      </c>
      <c r="F673" t="s">
        <v>839</v>
      </c>
      <c r="G673" t="s">
        <v>415</v>
      </c>
      <c r="H673" t="s">
        <v>385</v>
      </c>
      <c r="I673" t="s">
        <v>439</v>
      </c>
      <c r="J673" t="s">
        <v>387</v>
      </c>
    </row>
    <row r="674" spans="1:10">
      <c r="A674" t="s">
        <v>1292</v>
      </c>
      <c r="B674" t="s">
        <v>1293</v>
      </c>
      <c r="C674" t="s">
        <v>1223</v>
      </c>
      <c r="D674" t="s">
        <v>1294</v>
      </c>
      <c r="E674" s="1">
        <v>9082</v>
      </c>
      <c r="F674" t="s">
        <v>839</v>
      </c>
      <c r="G674" t="s">
        <v>415</v>
      </c>
      <c r="H674" t="s">
        <v>459</v>
      </c>
      <c r="I674" t="s">
        <v>460</v>
      </c>
      <c r="J674" t="s">
        <v>387</v>
      </c>
    </row>
    <row r="675" spans="1:10">
      <c r="A675" t="s">
        <v>1760</v>
      </c>
      <c r="B675" t="s">
        <v>1761</v>
      </c>
      <c r="C675" t="s">
        <v>1223</v>
      </c>
      <c r="D675" t="s">
        <v>1762</v>
      </c>
      <c r="E675" s="1">
        <v>61219</v>
      </c>
      <c r="F675" t="s">
        <v>839</v>
      </c>
      <c r="G675" t="s">
        <v>415</v>
      </c>
      <c r="H675" t="s">
        <v>385</v>
      </c>
      <c r="I675" t="s">
        <v>439</v>
      </c>
      <c r="J675" t="s">
        <v>387</v>
      </c>
    </row>
    <row r="676" spans="1:10">
      <c r="A676" t="s">
        <v>1969</v>
      </c>
      <c r="B676" t="s">
        <v>1970</v>
      </c>
      <c r="C676" t="s">
        <v>1223</v>
      </c>
      <c r="D676" t="s">
        <v>1971</v>
      </c>
      <c r="E676" s="1">
        <v>61219</v>
      </c>
      <c r="F676" t="s">
        <v>839</v>
      </c>
      <c r="G676" t="s">
        <v>415</v>
      </c>
      <c r="H676" t="s">
        <v>459</v>
      </c>
      <c r="I676" t="s">
        <v>460</v>
      </c>
      <c r="J676" t="s">
        <v>1622</v>
      </c>
    </row>
    <row r="677" spans="1:10">
      <c r="A677" t="s">
        <v>1972</v>
      </c>
      <c r="B677" t="s">
        <v>1973</v>
      </c>
      <c r="C677" t="s">
        <v>1223</v>
      </c>
      <c r="D677" t="s">
        <v>1974</v>
      </c>
      <c r="E677" s="1">
        <v>38966</v>
      </c>
      <c r="F677" t="s">
        <v>839</v>
      </c>
      <c r="G677" t="s">
        <v>415</v>
      </c>
      <c r="H677" t="s">
        <v>459</v>
      </c>
      <c r="I677" t="s">
        <v>460</v>
      </c>
      <c r="J677" t="s">
        <v>1622</v>
      </c>
    </row>
    <row r="678" spans="1:10">
      <c r="A678" t="s">
        <v>2066</v>
      </c>
      <c r="B678" t="s">
        <v>2067</v>
      </c>
      <c r="C678" t="s">
        <v>1223</v>
      </c>
      <c r="D678" t="s">
        <v>2068</v>
      </c>
      <c r="E678" s="1">
        <v>38966</v>
      </c>
      <c r="F678" t="s">
        <v>839</v>
      </c>
      <c r="G678" t="s">
        <v>415</v>
      </c>
      <c r="H678" t="s">
        <v>459</v>
      </c>
      <c r="I678" t="s">
        <v>460</v>
      </c>
      <c r="J678" t="s">
        <v>1622</v>
      </c>
    </row>
    <row r="679" spans="1:10">
      <c r="A679" t="s">
        <v>2126</v>
      </c>
      <c r="B679" t="s">
        <v>2127</v>
      </c>
      <c r="C679" t="s">
        <v>1223</v>
      </c>
      <c r="D679" t="s">
        <v>2128</v>
      </c>
      <c r="E679" s="1">
        <v>28180</v>
      </c>
      <c r="F679" t="s">
        <v>839</v>
      </c>
      <c r="G679" t="s">
        <v>415</v>
      </c>
      <c r="H679" t="s">
        <v>459</v>
      </c>
      <c r="I679" t="s">
        <v>460</v>
      </c>
      <c r="J679" t="s">
        <v>1622</v>
      </c>
    </row>
    <row r="680" spans="1:10">
      <c r="A680" t="s">
        <v>2129</v>
      </c>
      <c r="B680" t="s">
        <v>2130</v>
      </c>
      <c r="C680" t="s">
        <v>1223</v>
      </c>
      <c r="D680" t="s">
        <v>2128</v>
      </c>
      <c r="E680" s="1">
        <v>28180</v>
      </c>
      <c r="F680" t="s">
        <v>839</v>
      </c>
      <c r="G680" t="s">
        <v>415</v>
      </c>
      <c r="H680" t="s">
        <v>459</v>
      </c>
      <c r="I680" t="s">
        <v>460</v>
      </c>
      <c r="J680" t="s">
        <v>1622</v>
      </c>
    </row>
    <row r="681" spans="1:10">
      <c r="A681" t="s">
        <v>3</v>
      </c>
      <c r="B681" t="s">
        <v>4</v>
      </c>
      <c r="C681" t="s">
        <v>1223</v>
      </c>
      <c r="D681" t="s">
        <v>1762</v>
      </c>
      <c r="E681" s="1">
        <v>23773</v>
      </c>
      <c r="F681" t="s">
        <v>839</v>
      </c>
      <c r="G681" t="s">
        <v>415</v>
      </c>
      <c r="H681" t="s">
        <v>385</v>
      </c>
      <c r="I681" t="s">
        <v>439</v>
      </c>
      <c r="J681" t="s">
        <v>387</v>
      </c>
    </row>
    <row r="682" spans="1:10">
      <c r="A682" t="s">
        <v>69</v>
      </c>
      <c r="B682" t="s">
        <v>70</v>
      </c>
      <c r="C682" t="s">
        <v>1223</v>
      </c>
      <c r="D682" t="s">
        <v>71</v>
      </c>
      <c r="E682" s="1">
        <v>8721</v>
      </c>
      <c r="F682" t="s">
        <v>839</v>
      </c>
      <c r="G682" t="s">
        <v>415</v>
      </c>
      <c r="H682" t="s">
        <v>459</v>
      </c>
      <c r="I682" t="s">
        <v>460</v>
      </c>
      <c r="J682" t="s">
        <v>1411</v>
      </c>
    </row>
    <row r="683" spans="1:10">
      <c r="A683" t="s">
        <v>86</v>
      </c>
      <c r="B683" t="s">
        <v>1387</v>
      </c>
      <c r="C683" t="s">
        <v>1223</v>
      </c>
      <c r="D683" t="s">
        <v>598</v>
      </c>
      <c r="E683" s="1">
        <v>3790</v>
      </c>
      <c r="F683" t="s">
        <v>483</v>
      </c>
      <c r="G683" t="s">
        <v>415</v>
      </c>
      <c r="H683" t="s">
        <v>459</v>
      </c>
      <c r="I683" t="s">
        <v>460</v>
      </c>
      <c r="J683" t="s">
        <v>387</v>
      </c>
    </row>
    <row r="684" spans="1:10">
      <c r="A684" t="s">
        <v>214</v>
      </c>
      <c r="B684" t="s">
        <v>215</v>
      </c>
      <c r="C684" t="s">
        <v>1223</v>
      </c>
      <c r="D684" t="s">
        <v>216</v>
      </c>
      <c r="E684" s="1">
        <v>1930</v>
      </c>
      <c r="F684" t="s">
        <v>483</v>
      </c>
      <c r="G684" t="s">
        <v>415</v>
      </c>
      <c r="H684" t="s">
        <v>385</v>
      </c>
      <c r="I684" t="s">
        <v>213</v>
      </c>
      <c r="J684" t="s">
        <v>1411</v>
      </c>
    </row>
    <row r="685" spans="1:10">
      <c r="A685" t="s">
        <v>219</v>
      </c>
      <c r="B685" t="s">
        <v>220</v>
      </c>
      <c r="C685" t="s">
        <v>1223</v>
      </c>
      <c r="D685" t="s">
        <v>221</v>
      </c>
      <c r="E685" s="1">
        <v>2200</v>
      </c>
      <c r="F685" t="s">
        <v>483</v>
      </c>
      <c r="G685" t="s">
        <v>415</v>
      </c>
      <c r="H685" t="s">
        <v>737</v>
      </c>
      <c r="I685" t="s">
        <v>213</v>
      </c>
      <c r="J685" t="s">
        <v>387</v>
      </c>
    </row>
    <row r="686" spans="1:10">
      <c r="A686" t="s">
        <v>222</v>
      </c>
      <c r="B686" t="s">
        <v>223</v>
      </c>
      <c r="C686" t="s">
        <v>1223</v>
      </c>
      <c r="D686" t="s">
        <v>224</v>
      </c>
      <c r="E686" s="1">
        <v>2200</v>
      </c>
      <c r="F686" t="s">
        <v>483</v>
      </c>
      <c r="G686" t="s">
        <v>415</v>
      </c>
      <c r="H686" t="s">
        <v>385</v>
      </c>
      <c r="I686" t="s">
        <v>213</v>
      </c>
      <c r="J686" t="s">
        <v>387</v>
      </c>
    </row>
    <row r="687" spans="1:10">
      <c r="A687" t="s">
        <v>227</v>
      </c>
      <c r="B687" t="s">
        <v>228</v>
      </c>
      <c r="C687" t="s">
        <v>1223</v>
      </c>
      <c r="D687" t="s">
        <v>229</v>
      </c>
      <c r="E687" s="1">
        <v>2200</v>
      </c>
      <c r="F687" t="s">
        <v>483</v>
      </c>
      <c r="G687" t="s">
        <v>415</v>
      </c>
      <c r="H687" t="s">
        <v>385</v>
      </c>
      <c r="I687" t="s">
        <v>213</v>
      </c>
      <c r="J687" t="s">
        <v>1411</v>
      </c>
    </row>
    <row r="688" spans="1:10">
      <c r="A688" t="s">
        <v>233</v>
      </c>
      <c r="B688" t="s">
        <v>1365</v>
      </c>
      <c r="C688" t="s">
        <v>1223</v>
      </c>
      <c r="D688" t="s">
        <v>1380</v>
      </c>
      <c r="E688" s="1">
        <v>3740</v>
      </c>
      <c r="F688" t="s">
        <v>483</v>
      </c>
      <c r="G688" t="s">
        <v>415</v>
      </c>
      <c r="H688" t="s">
        <v>385</v>
      </c>
      <c r="I688" t="s">
        <v>213</v>
      </c>
      <c r="J688" t="s">
        <v>387</v>
      </c>
    </row>
    <row r="689" spans="1:10">
      <c r="A689" t="s">
        <v>234</v>
      </c>
      <c r="B689" t="s">
        <v>235</v>
      </c>
      <c r="C689" t="s">
        <v>1223</v>
      </c>
      <c r="D689" t="s">
        <v>1001</v>
      </c>
      <c r="E689" s="1">
        <v>3740</v>
      </c>
      <c r="F689" t="s">
        <v>483</v>
      </c>
      <c r="G689" t="s">
        <v>415</v>
      </c>
      <c r="H689" t="s">
        <v>385</v>
      </c>
      <c r="I689" t="s">
        <v>213</v>
      </c>
      <c r="J689" t="s">
        <v>387</v>
      </c>
    </row>
    <row r="690" spans="1:10">
      <c r="A690" t="s">
        <v>236</v>
      </c>
      <c r="B690" t="s">
        <v>237</v>
      </c>
      <c r="C690" t="s">
        <v>1223</v>
      </c>
      <c r="D690" t="s">
        <v>238</v>
      </c>
      <c r="E690" s="1">
        <v>4460</v>
      </c>
      <c r="F690" t="s">
        <v>483</v>
      </c>
      <c r="G690" t="s">
        <v>415</v>
      </c>
      <c r="H690" t="s">
        <v>385</v>
      </c>
      <c r="I690" t="s">
        <v>213</v>
      </c>
      <c r="J690" t="s">
        <v>387</v>
      </c>
    </row>
    <row r="691" spans="1:10">
      <c r="A691" t="s">
        <v>268</v>
      </c>
      <c r="B691" t="s">
        <v>269</v>
      </c>
      <c r="C691" t="s">
        <v>1223</v>
      </c>
      <c r="D691" t="s">
        <v>270</v>
      </c>
      <c r="E691" s="1">
        <v>3790</v>
      </c>
      <c r="F691" t="s">
        <v>483</v>
      </c>
      <c r="G691" t="s">
        <v>415</v>
      </c>
      <c r="H691" t="s">
        <v>385</v>
      </c>
      <c r="I691" t="s">
        <v>213</v>
      </c>
      <c r="J691" t="s">
        <v>387</v>
      </c>
    </row>
    <row r="692" spans="1:10">
      <c r="A692" t="s">
        <v>314</v>
      </c>
      <c r="B692" t="s">
        <v>315</v>
      </c>
      <c r="C692" t="s">
        <v>1223</v>
      </c>
      <c r="D692" t="s">
        <v>316</v>
      </c>
      <c r="E692" s="1">
        <v>2200</v>
      </c>
      <c r="F692" t="s">
        <v>483</v>
      </c>
      <c r="G692" t="s">
        <v>415</v>
      </c>
      <c r="H692" t="s">
        <v>385</v>
      </c>
      <c r="I692" t="s">
        <v>213</v>
      </c>
      <c r="J692" t="s">
        <v>1411</v>
      </c>
    </row>
    <row r="693" spans="1:10">
      <c r="A693" t="s">
        <v>317</v>
      </c>
      <c r="B693" t="s">
        <v>1935</v>
      </c>
      <c r="C693" t="s">
        <v>1223</v>
      </c>
      <c r="D693" t="s">
        <v>2065</v>
      </c>
      <c r="E693" s="1">
        <v>2200</v>
      </c>
      <c r="F693" t="s">
        <v>483</v>
      </c>
      <c r="G693" t="s">
        <v>415</v>
      </c>
      <c r="H693" t="s">
        <v>385</v>
      </c>
      <c r="I693" t="s">
        <v>213</v>
      </c>
      <c r="J693" t="s">
        <v>387</v>
      </c>
    </row>
    <row r="694" spans="1:10">
      <c r="A694" t="s">
        <v>1853</v>
      </c>
      <c r="B694" t="s">
        <v>1854</v>
      </c>
      <c r="C694" t="s">
        <v>1855</v>
      </c>
      <c r="D694" t="s">
        <v>1856</v>
      </c>
      <c r="E694" s="1">
        <v>23158</v>
      </c>
      <c r="F694" t="s">
        <v>839</v>
      </c>
      <c r="G694" t="s">
        <v>415</v>
      </c>
      <c r="H694" t="s">
        <v>449</v>
      </c>
      <c r="I694" t="s">
        <v>386</v>
      </c>
      <c r="J694" t="s">
        <v>1622</v>
      </c>
    </row>
    <row r="695" spans="1:10">
      <c r="A695" t="s">
        <v>792</v>
      </c>
      <c r="B695" t="s">
        <v>793</v>
      </c>
      <c r="C695" t="s">
        <v>794</v>
      </c>
      <c r="D695" t="s">
        <v>795</v>
      </c>
      <c r="E695" s="1">
        <v>2422</v>
      </c>
      <c r="F695" t="s">
        <v>465</v>
      </c>
      <c r="G695" t="s">
        <v>438</v>
      </c>
      <c r="H695" t="s">
        <v>385</v>
      </c>
      <c r="I695" t="s">
        <v>439</v>
      </c>
      <c r="J695" t="s">
        <v>387</v>
      </c>
    </row>
    <row r="696" spans="1:10">
      <c r="A696" t="s">
        <v>693</v>
      </c>
      <c r="B696" t="s">
        <v>694</v>
      </c>
      <c r="C696" t="s">
        <v>695</v>
      </c>
      <c r="D696" t="s">
        <v>696</v>
      </c>
      <c r="E696" s="1">
        <v>200</v>
      </c>
      <c r="F696" t="s">
        <v>401</v>
      </c>
      <c r="G696" t="s">
        <v>384</v>
      </c>
      <c r="H696" t="s">
        <v>385</v>
      </c>
      <c r="I696" t="s">
        <v>443</v>
      </c>
      <c r="J696" t="s">
        <v>387</v>
      </c>
    </row>
    <row r="697" spans="1:10">
      <c r="A697" t="s">
        <v>536</v>
      </c>
      <c r="B697" t="s">
        <v>537</v>
      </c>
      <c r="C697" t="s">
        <v>538</v>
      </c>
      <c r="D697" t="s">
        <v>539</v>
      </c>
      <c r="E697" s="1">
        <v>677</v>
      </c>
      <c r="F697" t="s">
        <v>383</v>
      </c>
      <c r="G697" t="s">
        <v>384</v>
      </c>
      <c r="H697" t="s">
        <v>385</v>
      </c>
      <c r="I697" t="s">
        <v>439</v>
      </c>
      <c r="J697" t="s">
        <v>387</v>
      </c>
    </row>
    <row r="698" spans="1:10">
      <c r="A698" t="s">
        <v>1421</v>
      </c>
      <c r="B698" t="s">
        <v>1422</v>
      </c>
      <c r="C698" t="s">
        <v>538</v>
      </c>
      <c r="D698" t="s">
        <v>838</v>
      </c>
      <c r="E698" s="1">
        <v>5432</v>
      </c>
      <c r="F698" t="s">
        <v>383</v>
      </c>
      <c r="G698" t="s">
        <v>384</v>
      </c>
      <c r="H698" t="s">
        <v>385</v>
      </c>
      <c r="I698" t="s">
        <v>443</v>
      </c>
      <c r="J698" t="s">
        <v>387</v>
      </c>
    </row>
    <row r="699" spans="1:10">
      <c r="A699" t="s">
        <v>1423</v>
      </c>
      <c r="B699" t="s">
        <v>1424</v>
      </c>
      <c r="C699" t="s">
        <v>538</v>
      </c>
      <c r="D699" t="s">
        <v>464</v>
      </c>
      <c r="E699" s="1">
        <v>16447</v>
      </c>
      <c r="F699" t="s">
        <v>383</v>
      </c>
      <c r="G699" t="s">
        <v>384</v>
      </c>
      <c r="H699" t="s">
        <v>737</v>
      </c>
      <c r="I699" t="s">
        <v>439</v>
      </c>
      <c r="J699" t="s">
        <v>387</v>
      </c>
    </row>
    <row r="700" spans="1:10">
      <c r="A700" t="s">
        <v>1472</v>
      </c>
      <c r="B700" t="s">
        <v>1473</v>
      </c>
      <c r="C700" t="s">
        <v>538</v>
      </c>
      <c r="D700" t="s">
        <v>1474</v>
      </c>
      <c r="E700" s="1">
        <v>18620</v>
      </c>
      <c r="F700" t="s">
        <v>383</v>
      </c>
      <c r="G700" t="s">
        <v>384</v>
      </c>
      <c r="H700" t="s">
        <v>459</v>
      </c>
      <c r="I700" t="s">
        <v>460</v>
      </c>
      <c r="J700" t="s">
        <v>1475</v>
      </c>
    </row>
    <row r="701" spans="1:10">
      <c r="A701" t="s">
        <v>1646</v>
      </c>
      <c r="B701" t="s">
        <v>1647</v>
      </c>
      <c r="C701" t="s">
        <v>538</v>
      </c>
      <c r="D701" t="s">
        <v>1648</v>
      </c>
      <c r="E701" s="1">
        <v>18734</v>
      </c>
      <c r="F701" t="s">
        <v>383</v>
      </c>
      <c r="G701" t="s">
        <v>384</v>
      </c>
      <c r="H701" t="s">
        <v>459</v>
      </c>
      <c r="I701" t="s">
        <v>460</v>
      </c>
      <c r="J701" t="s">
        <v>387</v>
      </c>
    </row>
    <row r="702" spans="1:10">
      <c r="A702" t="s">
        <v>1684</v>
      </c>
      <c r="B702" t="s">
        <v>1685</v>
      </c>
      <c r="C702" t="s">
        <v>538</v>
      </c>
      <c r="D702" t="s">
        <v>1686</v>
      </c>
      <c r="E702" s="1">
        <v>132</v>
      </c>
      <c r="F702" t="s">
        <v>383</v>
      </c>
      <c r="G702" t="s">
        <v>384</v>
      </c>
      <c r="H702" t="s">
        <v>449</v>
      </c>
      <c r="I702" t="s">
        <v>439</v>
      </c>
      <c r="J702" t="s">
        <v>387</v>
      </c>
    </row>
    <row r="703" spans="1:10">
      <c r="A703" t="s">
        <v>1687</v>
      </c>
      <c r="B703" t="s">
        <v>1688</v>
      </c>
      <c r="C703" t="s">
        <v>538</v>
      </c>
      <c r="D703" t="s">
        <v>1006</v>
      </c>
      <c r="E703" s="1">
        <v>13212</v>
      </c>
      <c r="F703" t="s">
        <v>383</v>
      </c>
      <c r="G703" t="s">
        <v>384</v>
      </c>
      <c r="H703" t="s">
        <v>459</v>
      </c>
      <c r="I703" t="s">
        <v>460</v>
      </c>
      <c r="J703" t="s">
        <v>387</v>
      </c>
    </row>
    <row r="704" spans="1:10">
      <c r="A704" t="s">
        <v>1689</v>
      </c>
      <c r="B704" t="s">
        <v>1690</v>
      </c>
      <c r="C704" t="s">
        <v>538</v>
      </c>
      <c r="D704" t="s">
        <v>1691</v>
      </c>
      <c r="E704" s="1">
        <v>12144</v>
      </c>
      <c r="F704" t="s">
        <v>383</v>
      </c>
      <c r="G704" t="s">
        <v>384</v>
      </c>
      <c r="H704" t="s">
        <v>459</v>
      </c>
      <c r="I704" t="s">
        <v>460</v>
      </c>
      <c r="J704" t="s">
        <v>387</v>
      </c>
    </row>
    <row r="705" spans="1:10">
      <c r="A705" t="s">
        <v>1717</v>
      </c>
      <c r="B705" t="s">
        <v>1718</v>
      </c>
      <c r="C705" t="s">
        <v>538</v>
      </c>
      <c r="D705" t="s">
        <v>1415</v>
      </c>
      <c r="E705" s="1">
        <v>18638</v>
      </c>
      <c r="F705" t="s">
        <v>383</v>
      </c>
      <c r="G705" t="s">
        <v>384</v>
      </c>
      <c r="H705" t="s">
        <v>1719</v>
      </c>
      <c r="I705" t="s">
        <v>1720</v>
      </c>
      <c r="J705" t="s">
        <v>1622</v>
      </c>
    </row>
    <row r="706" spans="1:10">
      <c r="A706" t="s">
        <v>271</v>
      </c>
      <c r="B706" t="s">
        <v>272</v>
      </c>
      <c r="C706" t="s">
        <v>538</v>
      </c>
      <c r="D706" t="s">
        <v>273</v>
      </c>
      <c r="E706" s="1">
        <v>677</v>
      </c>
      <c r="F706" t="s">
        <v>383</v>
      </c>
      <c r="G706" t="s">
        <v>384</v>
      </c>
      <c r="H706" t="s">
        <v>737</v>
      </c>
      <c r="I706" t="s">
        <v>213</v>
      </c>
      <c r="J706" t="s">
        <v>387</v>
      </c>
    </row>
    <row r="707" spans="1:10">
      <c r="A707" t="s">
        <v>503</v>
      </c>
      <c r="B707" t="s">
        <v>504</v>
      </c>
      <c r="C707" t="s">
        <v>505</v>
      </c>
      <c r="D707" t="s">
        <v>506</v>
      </c>
      <c r="E707" s="1">
        <v>27436</v>
      </c>
      <c r="F707" t="s">
        <v>465</v>
      </c>
      <c r="G707" t="s">
        <v>438</v>
      </c>
      <c r="H707" t="s">
        <v>449</v>
      </c>
      <c r="I707" t="s">
        <v>439</v>
      </c>
      <c r="J707" t="s">
        <v>387</v>
      </c>
    </row>
    <row r="708" spans="1:10">
      <c r="A708" t="s">
        <v>610</v>
      </c>
      <c r="B708" t="s">
        <v>611</v>
      </c>
      <c r="C708" t="s">
        <v>505</v>
      </c>
      <c r="D708" t="s">
        <v>612</v>
      </c>
      <c r="E708" s="1">
        <v>103</v>
      </c>
      <c r="F708" t="s">
        <v>613</v>
      </c>
      <c r="G708" t="s">
        <v>438</v>
      </c>
      <c r="H708" t="s">
        <v>385</v>
      </c>
      <c r="I708" t="s">
        <v>439</v>
      </c>
      <c r="J708" t="s">
        <v>387</v>
      </c>
    </row>
    <row r="709" spans="1:10">
      <c r="A709" t="s">
        <v>840</v>
      </c>
      <c r="B709" t="s">
        <v>841</v>
      </c>
      <c r="C709" t="s">
        <v>505</v>
      </c>
      <c r="D709" t="s">
        <v>842</v>
      </c>
      <c r="E709" s="1">
        <v>160</v>
      </c>
      <c r="F709" t="s">
        <v>437</v>
      </c>
      <c r="G709" t="s">
        <v>438</v>
      </c>
      <c r="H709" t="s">
        <v>449</v>
      </c>
      <c r="I709" t="s">
        <v>439</v>
      </c>
      <c r="J709" t="s">
        <v>387</v>
      </c>
    </row>
    <row r="710" spans="1:10">
      <c r="A710" t="s">
        <v>932</v>
      </c>
      <c r="B710" t="s">
        <v>933</v>
      </c>
      <c r="C710" t="s">
        <v>505</v>
      </c>
      <c r="D710" t="s">
        <v>588</v>
      </c>
      <c r="E710" s="1">
        <v>103</v>
      </c>
      <c r="F710" t="s">
        <v>437</v>
      </c>
      <c r="G710" t="s">
        <v>438</v>
      </c>
      <c r="H710" t="s">
        <v>499</v>
      </c>
      <c r="I710" t="s">
        <v>439</v>
      </c>
      <c r="J710" t="s">
        <v>387</v>
      </c>
    </row>
    <row r="711" spans="1:10">
      <c r="A711" t="s">
        <v>1476</v>
      </c>
      <c r="B711" t="s">
        <v>1477</v>
      </c>
      <c r="C711" t="s">
        <v>505</v>
      </c>
      <c r="D711" t="s">
        <v>1478</v>
      </c>
      <c r="E711" s="1">
        <v>160</v>
      </c>
      <c r="F711" t="s">
        <v>437</v>
      </c>
      <c r="G711" t="s">
        <v>438</v>
      </c>
      <c r="H711" t="s">
        <v>499</v>
      </c>
      <c r="I711" t="s">
        <v>439</v>
      </c>
      <c r="J711" t="s">
        <v>387</v>
      </c>
    </row>
    <row r="712" spans="1:10">
      <c r="A712" t="s">
        <v>1504</v>
      </c>
      <c r="B712" t="s">
        <v>935</v>
      </c>
      <c r="C712" t="s">
        <v>505</v>
      </c>
      <c r="D712" t="s">
        <v>1505</v>
      </c>
      <c r="E712" s="1">
        <v>160</v>
      </c>
      <c r="F712" t="s">
        <v>437</v>
      </c>
      <c r="G712" t="s">
        <v>438</v>
      </c>
      <c r="H712" t="s">
        <v>385</v>
      </c>
      <c r="I712" t="s">
        <v>439</v>
      </c>
      <c r="J712" t="s">
        <v>387</v>
      </c>
    </row>
    <row r="713" spans="1:10">
      <c r="A713" t="s">
        <v>1509</v>
      </c>
      <c r="B713" t="s">
        <v>1510</v>
      </c>
      <c r="C713" t="s">
        <v>505</v>
      </c>
      <c r="D713" t="s">
        <v>1511</v>
      </c>
      <c r="E713" s="1">
        <v>264</v>
      </c>
      <c r="F713" t="s">
        <v>437</v>
      </c>
      <c r="G713" t="s">
        <v>438</v>
      </c>
      <c r="H713" t="s">
        <v>385</v>
      </c>
      <c r="I713" t="s">
        <v>439</v>
      </c>
      <c r="J713" t="s">
        <v>387</v>
      </c>
    </row>
    <row r="714" spans="1:10">
      <c r="A714" t="s">
        <v>1512</v>
      </c>
      <c r="B714" t="s">
        <v>1513</v>
      </c>
      <c r="C714" t="s">
        <v>505</v>
      </c>
      <c r="D714" t="s">
        <v>1514</v>
      </c>
      <c r="E714" s="1">
        <v>264</v>
      </c>
      <c r="F714" t="s">
        <v>437</v>
      </c>
      <c r="G714" t="s">
        <v>438</v>
      </c>
      <c r="H714" t="s">
        <v>385</v>
      </c>
      <c r="I714" t="s">
        <v>439</v>
      </c>
      <c r="J714" t="s">
        <v>387</v>
      </c>
    </row>
    <row r="715" spans="1:10">
      <c r="A715" t="s">
        <v>1515</v>
      </c>
      <c r="B715" t="s">
        <v>1516</v>
      </c>
      <c r="C715" t="s">
        <v>505</v>
      </c>
      <c r="D715" t="s">
        <v>472</v>
      </c>
      <c r="E715" s="1">
        <v>160</v>
      </c>
      <c r="F715" t="s">
        <v>437</v>
      </c>
      <c r="G715" t="s">
        <v>438</v>
      </c>
      <c r="H715" t="s">
        <v>385</v>
      </c>
      <c r="I715" t="s">
        <v>439</v>
      </c>
      <c r="J715" t="s">
        <v>387</v>
      </c>
    </row>
    <row r="716" spans="1:10">
      <c r="A716" t="s">
        <v>1517</v>
      </c>
      <c r="B716" t="s">
        <v>1518</v>
      </c>
      <c r="C716" t="s">
        <v>505</v>
      </c>
      <c r="D716" t="s">
        <v>791</v>
      </c>
      <c r="E716" s="1">
        <v>160</v>
      </c>
      <c r="F716" t="s">
        <v>437</v>
      </c>
      <c r="G716" t="s">
        <v>438</v>
      </c>
      <c r="H716" t="s">
        <v>385</v>
      </c>
      <c r="I716" t="s">
        <v>439</v>
      </c>
      <c r="J716" t="s">
        <v>387</v>
      </c>
    </row>
    <row r="717" spans="1:10">
      <c r="A717" t="s">
        <v>1519</v>
      </c>
      <c r="B717" t="s">
        <v>1164</v>
      </c>
      <c r="C717" t="s">
        <v>505</v>
      </c>
      <c r="D717" t="s">
        <v>1520</v>
      </c>
      <c r="E717" s="1">
        <v>160</v>
      </c>
      <c r="F717" t="s">
        <v>437</v>
      </c>
      <c r="G717" t="s">
        <v>438</v>
      </c>
      <c r="H717" t="s">
        <v>499</v>
      </c>
      <c r="I717" t="s">
        <v>439</v>
      </c>
      <c r="J717" t="s">
        <v>387</v>
      </c>
    </row>
    <row r="718" spans="1:10">
      <c r="A718" t="s">
        <v>1521</v>
      </c>
      <c r="B718" t="s">
        <v>1522</v>
      </c>
      <c r="C718" t="s">
        <v>505</v>
      </c>
      <c r="D718" t="s">
        <v>1523</v>
      </c>
      <c r="E718" s="1">
        <v>103</v>
      </c>
      <c r="F718" t="s">
        <v>437</v>
      </c>
      <c r="G718" t="s">
        <v>438</v>
      </c>
      <c r="H718" t="s">
        <v>385</v>
      </c>
      <c r="I718" t="s">
        <v>439</v>
      </c>
      <c r="J718" t="s">
        <v>387</v>
      </c>
    </row>
    <row r="719" spans="1:10">
      <c r="A719" t="s">
        <v>1524</v>
      </c>
      <c r="B719" t="s">
        <v>467</v>
      </c>
      <c r="C719" t="s">
        <v>505</v>
      </c>
      <c r="D719" t="s">
        <v>1525</v>
      </c>
      <c r="E719" s="1">
        <v>103</v>
      </c>
      <c r="F719" t="s">
        <v>437</v>
      </c>
      <c r="G719" t="s">
        <v>438</v>
      </c>
      <c r="H719" t="s">
        <v>385</v>
      </c>
      <c r="I719" t="s">
        <v>439</v>
      </c>
      <c r="J719" t="s">
        <v>387</v>
      </c>
    </row>
    <row r="720" spans="1:10">
      <c r="A720" t="s">
        <v>1526</v>
      </c>
      <c r="B720" t="s">
        <v>702</v>
      </c>
      <c r="C720" t="s">
        <v>505</v>
      </c>
      <c r="D720" t="s">
        <v>1527</v>
      </c>
      <c r="E720" s="1">
        <v>103</v>
      </c>
      <c r="F720" t="s">
        <v>437</v>
      </c>
      <c r="G720" t="s">
        <v>438</v>
      </c>
      <c r="H720" t="s">
        <v>385</v>
      </c>
      <c r="I720" t="s">
        <v>439</v>
      </c>
      <c r="J720" t="s">
        <v>387</v>
      </c>
    </row>
    <row r="721" spans="1:10">
      <c r="A721" t="s">
        <v>1528</v>
      </c>
      <c r="B721" t="s">
        <v>782</v>
      </c>
      <c r="C721" t="s">
        <v>505</v>
      </c>
      <c r="D721" t="s">
        <v>1529</v>
      </c>
      <c r="E721" s="1">
        <v>103</v>
      </c>
      <c r="F721" t="s">
        <v>437</v>
      </c>
      <c r="G721" t="s">
        <v>438</v>
      </c>
      <c r="H721" t="s">
        <v>385</v>
      </c>
      <c r="I721" t="s">
        <v>439</v>
      </c>
      <c r="J721" t="s">
        <v>387</v>
      </c>
    </row>
    <row r="722" spans="1:10">
      <c r="A722" t="s">
        <v>1530</v>
      </c>
      <c r="B722" t="s">
        <v>1531</v>
      </c>
      <c r="C722" t="s">
        <v>505</v>
      </c>
      <c r="D722" t="s">
        <v>1532</v>
      </c>
      <c r="E722" s="1">
        <v>103</v>
      </c>
      <c r="F722" t="s">
        <v>437</v>
      </c>
      <c r="G722" t="s">
        <v>438</v>
      </c>
      <c r="H722" t="s">
        <v>385</v>
      </c>
      <c r="I722" t="s">
        <v>439</v>
      </c>
      <c r="J722" t="s">
        <v>387</v>
      </c>
    </row>
    <row r="723" spans="1:10">
      <c r="A723" t="s">
        <v>1533</v>
      </c>
      <c r="B723" t="s">
        <v>1200</v>
      </c>
      <c r="C723" t="s">
        <v>505</v>
      </c>
      <c r="D723" t="s">
        <v>1534</v>
      </c>
      <c r="E723" s="1">
        <v>103</v>
      </c>
      <c r="F723" t="s">
        <v>437</v>
      </c>
      <c r="G723" t="s">
        <v>438</v>
      </c>
      <c r="H723" t="s">
        <v>385</v>
      </c>
      <c r="I723" t="s">
        <v>439</v>
      </c>
      <c r="J723" t="s">
        <v>387</v>
      </c>
    </row>
    <row r="724" spans="1:10">
      <c r="A724" t="s">
        <v>1861</v>
      </c>
      <c r="B724" t="s">
        <v>1247</v>
      </c>
      <c r="C724" t="s">
        <v>505</v>
      </c>
      <c r="D724" t="s">
        <v>1862</v>
      </c>
      <c r="E724" s="1">
        <v>103</v>
      </c>
      <c r="F724" t="s">
        <v>437</v>
      </c>
      <c r="G724" t="s">
        <v>438</v>
      </c>
      <c r="H724" t="s">
        <v>385</v>
      </c>
      <c r="I724" t="s">
        <v>439</v>
      </c>
      <c r="J724" t="s">
        <v>387</v>
      </c>
    </row>
    <row r="725" spans="1:10">
      <c r="A725" t="s">
        <v>2014</v>
      </c>
      <c r="B725" t="s">
        <v>2015</v>
      </c>
      <c r="C725" t="s">
        <v>505</v>
      </c>
      <c r="D725" t="s">
        <v>825</v>
      </c>
      <c r="E725" s="1">
        <v>7398</v>
      </c>
      <c r="F725" t="s">
        <v>465</v>
      </c>
      <c r="G725" t="s">
        <v>438</v>
      </c>
      <c r="H725" t="s">
        <v>459</v>
      </c>
      <c r="I725" t="s">
        <v>460</v>
      </c>
      <c r="J725" t="s">
        <v>1622</v>
      </c>
    </row>
    <row r="726" spans="1:10">
      <c r="A726" t="s">
        <v>121</v>
      </c>
      <c r="B726" t="s">
        <v>122</v>
      </c>
      <c r="C726" t="s">
        <v>505</v>
      </c>
      <c r="D726" t="s">
        <v>706</v>
      </c>
      <c r="E726" s="1">
        <v>264</v>
      </c>
      <c r="F726" t="s">
        <v>465</v>
      </c>
      <c r="G726" t="s">
        <v>438</v>
      </c>
      <c r="H726" t="s">
        <v>459</v>
      </c>
      <c r="I726" t="s">
        <v>460</v>
      </c>
      <c r="J726" t="s">
        <v>1622</v>
      </c>
    </row>
    <row r="727" spans="1:10">
      <c r="A727" t="s">
        <v>1337</v>
      </c>
      <c r="B727" t="s">
        <v>1338</v>
      </c>
      <c r="C727" t="s">
        <v>1339</v>
      </c>
      <c r="D727" t="s">
        <v>1340</v>
      </c>
      <c r="E727" s="1">
        <v>3253</v>
      </c>
      <c r="F727" t="s">
        <v>483</v>
      </c>
      <c r="G727" t="s">
        <v>415</v>
      </c>
      <c r="H727" t="s">
        <v>385</v>
      </c>
      <c r="I727" t="s">
        <v>439</v>
      </c>
      <c r="J727" t="s">
        <v>387</v>
      </c>
    </row>
    <row r="728" spans="1:10">
      <c r="A728" t="s">
        <v>1341</v>
      </c>
      <c r="B728" t="s">
        <v>1342</v>
      </c>
      <c r="C728" t="s">
        <v>1339</v>
      </c>
      <c r="D728" t="s">
        <v>670</v>
      </c>
      <c r="E728" s="1">
        <v>2300</v>
      </c>
      <c r="F728" t="s">
        <v>483</v>
      </c>
      <c r="G728" t="s">
        <v>415</v>
      </c>
      <c r="H728" t="s">
        <v>459</v>
      </c>
      <c r="I728" t="s">
        <v>460</v>
      </c>
      <c r="J728" t="s">
        <v>387</v>
      </c>
    </row>
    <row r="729" spans="1:10">
      <c r="A729" t="s">
        <v>1343</v>
      </c>
      <c r="B729" t="s">
        <v>1344</v>
      </c>
      <c r="C729" t="s">
        <v>1339</v>
      </c>
      <c r="D729" t="s">
        <v>1345</v>
      </c>
      <c r="E729" s="1">
        <v>3465</v>
      </c>
      <c r="F729" t="s">
        <v>483</v>
      </c>
      <c r="G729" t="s">
        <v>415</v>
      </c>
      <c r="H729" t="s">
        <v>385</v>
      </c>
      <c r="I729" t="s">
        <v>439</v>
      </c>
      <c r="J729" t="s">
        <v>387</v>
      </c>
    </row>
    <row r="730" spans="1:10">
      <c r="A730" t="s">
        <v>1346</v>
      </c>
      <c r="B730" t="s">
        <v>926</v>
      </c>
      <c r="C730" t="s">
        <v>1339</v>
      </c>
      <c r="D730" t="s">
        <v>1347</v>
      </c>
      <c r="E730" s="1">
        <v>2060</v>
      </c>
      <c r="F730" t="s">
        <v>483</v>
      </c>
      <c r="G730" t="s">
        <v>415</v>
      </c>
      <c r="H730" t="s">
        <v>449</v>
      </c>
      <c r="I730" t="s">
        <v>439</v>
      </c>
      <c r="J730" t="s">
        <v>387</v>
      </c>
    </row>
    <row r="731" spans="1:10">
      <c r="A731" t="s">
        <v>1348</v>
      </c>
      <c r="B731" t="s">
        <v>1349</v>
      </c>
      <c r="C731" t="s">
        <v>1339</v>
      </c>
      <c r="D731" t="s">
        <v>1350</v>
      </c>
      <c r="E731" s="1">
        <v>5294</v>
      </c>
      <c r="F731" t="s">
        <v>483</v>
      </c>
      <c r="G731" t="s">
        <v>415</v>
      </c>
      <c r="H731" t="s">
        <v>449</v>
      </c>
      <c r="I731" t="s">
        <v>439</v>
      </c>
      <c r="J731" t="s">
        <v>387</v>
      </c>
    </row>
    <row r="732" spans="1:10">
      <c r="A732" t="s">
        <v>1351</v>
      </c>
      <c r="B732" t="s">
        <v>1352</v>
      </c>
      <c r="C732" t="s">
        <v>1339</v>
      </c>
      <c r="D732" t="s">
        <v>1353</v>
      </c>
      <c r="E732" s="1">
        <v>19070</v>
      </c>
      <c r="F732" t="s">
        <v>483</v>
      </c>
      <c r="G732" t="s">
        <v>415</v>
      </c>
      <c r="H732" t="s">
        <v>449</v>
      </c>
      <c r="I732" t="s">
        <v>408</v>
      </c>
      <c r="J732" t="s">
        <v>387</v>
      </c>
    </row>
    <row r="733" spans="1:10">
      <c r="A733" t="s">
        <v>1354</v>
      </c>
      <c r="B733" t="s">
        <v>1355</v>
      </c>
      <c r="C733" t="s">
        <v>1339</v>
      </c>
      <c r="D733" t="s">
        <v>516</v>
      </c>
      <c r="E733" s="1">
        <v>6831</v>
      </c>
      <c r="F733" t="s">
        <v>483</v>
      </c>
      <c r="G733" t="s">
        <v>415</v>
      </c>
      <c r="H733" t="s">
        <v>459</v>
      </c>
      <c r="I733" t="s">
        <v>460</v>
      </c>
      <c r="J733" t="s">
        <v>387</v>
      </c>
    </row>
    <row r="734" spans="1:10">
      <c r="A734" t="s">
        <v>1356</v>
      </c>
      <c r="B734" t="s">
        <v>1357</v>
      </c>
      <c r="C734" t="s">
        <v>1339</v>
      </c>
      <c r="D734" t="s">
        <v>1358</v>
      </c>
      <c r="E734" s="1">
        <v>3310</v>
      </c>
      <c r="F734" t="s">
        <v>483</v>
      </c>
      <c r="G734" t="s">
        <v>415</v>
      </c>
      <c r="H734" t="s">
        <v>385</v>
      </c>
      <c r="I734" t="s">
        <v>439</v>
      </c>
      <c r="J734" t="s">
        <v>387</v>
      </c>
    </row>
    <row r="735" spans="1:10">
      <c r="A735" t="s">
        <v>1359</v>
      </c>
      <c r="B735" t="s">
        <v>1360</v>
      </c>
      <c r="C735" t="s">
        <v>1339</v>
      </c>
      <c r="D735" t="s">
        <v>1361</v>
      </c>
      <c r="E735" s="1">
        <v>3780</v>
      </c>
      <c r="F735" t="s">
        <v>483</v>
      </c>
      <c r="G735" t="s">
        <v>415</v>
      </c>
      <c r="H735" t="s">
        <v>385</v>
      </c>
      <c r="I735" t="s">
        <v>439</v>
      </c>
      <c r="J735" t="s">
        <v>387</v>
      </c>
    </row>
    <row r="736" spans="1:10">
      <c r="A736" t="s">
        <v>1362</v>
      </c>
      <c r="B736" t="s">
        <v>1363</v>
      </c>
      <c r="C736" t="s">
        <v>1339</v>
      </c>
      <c r="D736" t="s">
        <v>894</v>
      </c>
      <c r="E736" s="1">
        <v>3778</v>
      </c>
      <c r="F736" t="s">
        <v>483</v>
      </c>
      <c r="G736" t="s">
        <v>415</v>
      </c>
      <c r="H736" t="s">
        <v>385</v>
      </c>
      <c r="I736" t="s">
        <v>439</v>
      </c>
      <c r="J736" t="s">
        <v>387</v>
      </c>
    </row>
    <row r="737" spans="1:10">
      <c r="A737" t="s">
        <v>1364</v>
      </c>
      <c r="B737" t="s">
        <v>1365</v>
      </c>
      <c r="C737" t="s">
        <v>1339</v>
      </c>
      <c r="D737" t="s">
        <v>1366</v>
      </c>
      <c r="E737" s="1">
        <v>3120</v>
      </c>
      <c r="F737" t="s">
        <v>483</v>
      </c>
      <c r="G737" t="s">
        <v>415</v>
      </c>
      <c r="H737" t="s">
        <v>385</v>
      </c>
      <c r="I737" t="s">
        <v>439</v>
      </c>
      <c r="J737" t="s">
        <v>387</v>
      </c>
    </row>
    <row r="738" spans="1:10">
      <c r="A738" t="s">
        <v>217</v>
      </c>
      <c r="B738" t="s">
        <v>218</v>
      </c>
      <c r="C738" t="s">
        <v>1339</v>
      </c>
      <c r="D738" t="s">
        <v>1224</v>
      </c>
      <c r="E738" s="1">
        <v>3120</v>
      </c>
      <c r="F738" t="s">
        <v>483</v>
      </c>
      <c r="G738" t="s">
        <v>415</v>
      </c>
      <c r="H738" t="s">
        <v>737</v>
      </c>
      <c r="I738" t="s">
        <v>213</v>
      </c>
      <c r="J738" t="s">
        <v>387</v>
      </c>
    </row>
    <row r="739" spans="1:10">
      <c r="A739" t="s">
        <v>251</v>
      </c>
      <c r="B739" t="s">
        <v>252</v>
      </c>
      <c r="C739" t="s">
        <v>1339</v>
      </c>
      <c r="D739" t="s">
        <v>253</v>
      </c>
      <c r="E739" s="1">
        <v>3253</v>
      </c>
      <c r="F739" t="s">
        <v>483</v>
      </c>
      <c r="G739" t="s">
        <v>415</v>
      </c>
      <c r="H739" t="s">
        <v>385</v>
      </c>
      <c r="I739" t="s">
        <v>213</v>
      </c>
      <c r="J739" t="s">
        <v>387</v>
      </c>
    </row>
    <row r="740" spans="1:10">
      <c r="A740" t="s">
        <v>967</v>
      </c>
      <c r="B740" t="s">
        <v>968</v>
      </c>
      <c r="C740" t="s">
        <v>969</v>
      </c>
      <c r="D740" t="s">
        <v>970</v>
      </c>
      <c r="E740" s="1">
        <v>60</v>
      </c>
      <c r="F740" t="s">
        <v>437</v>
      </c>
      <c r="G740" t="s">
        <v>415</v>
      </c>
      <c r="H740" t="s">
        <v>385</v>
      </c>
      <c r="I740" t="s">
        <v>443</v>
      </c>
      <c r="J740" t="s">
        <v>387</v>
      </c>
    </row>
    <row r="741" spans="1:10">
      <c r="A741" t="s">
        <v>971</v>
      </c>
      <c r="B741" t="s">
        <v>972</v>
      </c>
      <c r="C741" t="s">
        <v>969</v>
      </c>
      <c r="D741" t="s">
        <v>527</v>
      </c>
      <c r="E741" s="1">
        <v>60</v>
      </c>
      <c r="F741" t="s">
        <v>437</v>
      </c>
      <c r="G741" t="s">
        <v>415</v>
      </c>
      <c r="H741" t="s">
        <v>385</v>
      </c>
      <c r="I741" t="s">
        <v>443</v>
      </c>
      <c r="J741" t="s">
        <v>387</v>
      </c>
    </row>
    <row r="742" spans="1:10">
      <c r="A742" t="s">
        <v>973</v>
      </c>
      <c r="B742" t="s">
        <v>974</v>
      </c>
      <c r="C742" t="s">
        <v>969</v>
      </c>
      <c r="D742" t="s">
        <v>975</v>
      </c>
      <c r="E742" s="1">
        <v>60</v>
      </c>
      <c r="F742" t="s">
        <v>437</v>
      </c>
      <c r="G742" t="s">
        <v>415</v>
      </c>
      <c r="H742" t="s">
        <v>385</v>
      </c>
      <c r="I742" t="s">
        <v>439</v>
      </c>
      <c r="J742" t="s">
        <v>387</v>
      </c>
    </row>
    <row r="743" spans="1:10">
      <c r="A743" t="s">
        <v>976</v>
      </c>
      <c r="B743" t="s">
        <v>977</v>
      </c>
      <c r="C743" t="s">
        <v>969</v>
      </c>
      <c r="D743" t="s">
        <v>978</v>
      </c>
      <c r="E743" s="1">
        <v>60</v>
      </c>
      <c r="F743" t="s">
        <v>437</v>
      </c>
      <c r="G743" t="s">
        <v>415</v>
      </c>
      <c r="H743" t="s">
        <v>385</v>
      </c>
      <c r="I743" t="s">
        <v>439</v>
      </c>
      <c r="J743" t="s">
        <v>387</v>
      </c>
    </row>
    <row r="744" spans="1:10">
      <c r="A744" t="s">
        <v>979</v>
      </c>
      <c r="B744" t="s">
        <v>980</v>
      </c>
      <c r="C744" t="s">
        <v>969</v>
      </c>
      <c r="D744" t="s">
        <v>978</v>
      </c>
      <c r="E744" s="1">
        <v>60</v>
      </c>
      <c r="F744" t="s">
        <v>437</v>
      </c>
      <c r="G744" t="s">
        <v>415</v>
      </c>
      <c r="H744" t="s">
        <v>385</v>
      </c>
      <c r="I744" t="s">
        <v>443</v>
      </c>
      <c r="J744" t="s">
        <v>387</v>
      </c>
    </row>
    <row r="745" spans="1:10">
      <c r="A745" t="s">
        <v>999</v>
      </c>
      <c r="B745" t="s">
        <v>1000</v>
      </c>
      <c r="C745" t="s">
        <v>969</v>
      </c>
      <c r="D745" t="s">
        <v>1001</v>
      </c>
      <c r="E745" s="1">
        <v>60</v>
      </c>
      <c r="F745" t="s">
        <v>437</v>
      </c>
      <c r="G745" t="s">
        <v>415</v>
      </c>
      <c r="H745" t="s">
        <v>499</v>
      </c>
      <c r="I745" t="s">
        <v>439</v>
      </c>
      <c r="J745" t="s">
        <v>387</v>
      </c>
    </row>
    <row r="746" spans="1:10">
      <c r="A746" t="s">
        <v>1799</v>
      </c>
      <c r="B746" t="s">
        <v>1800</v>
      </c>
      <c r="C746" t="s">
        <v>969</v>
      </c>
      <c r="D746" t="s">
        <v>1801</v>
      </c>
      <c r="E746" s="1">
        <v>60</v>
      </c>
      <c r="F746" t="s">
        <v>437</v>
      </c>
      <c r="G746" t="s">
        <v>415</v>
      </c>
      <c r="H746" t="s">
        <v>385</v>
      </c>
      <c r="I746" t="s">
        <v>439</v>
      </c>
      <c r="J746" t="s">
        <v>387</v>
      </c>
    </row>
    <row r="747" spans="1:10">
      <c r="A747" t="s">
        <v>614</v>
      </c>
      <c r="B747" t="s">
        <v>615</v>
      </c>
      <c r="C747" t="s">
        <v>616</v>
      </c>
      <c r="D747" t="s">
        <v>617</v>
      </c>
      <c r="E747" s="1">
        <v>193</v>
      </c>
      <c r="F747" t="s">
        <v>613</v>
      </c>
      <c r="G747" t="s">
        <v>438</v>
      </c>
      <c r="H747" t="s">
        <v>459</v>
      </c>
      <c r="I747" t="s">
        <v>460</v>
      </c>
      <c r="J747" t="s">
        <v>387</v>
      </c>
    </row>
    <row r="748" spans="1:10">
      <c r="A748" t="s">
        <v>618</v>
      </c>
      <c r="B748" t="s">
        <v>619</v>
      </c>
      <c r="C748" t="s">
        <v>616</v>
      </c>
      <c r="D748" t="s">
        <v>620</v>
      </c>
      <c r="E748" s="1">
        <v>193</v>
      </c>
      <c r="F748" t="s">
        <v>613</v>
      </c>
      <c r="G748" t="s">
        <v>438</v>
      </c>
      <c r="H748" t="s">
        <v>499</v>
      </c>
      <c r="I748" t="s">
        <v>439</v>
      </c>
      <c r="J748" t="s">
        <v>387</v>
      </c>
    </row>
    <row r="749" spans="1:10">
      <c r="A749" t="s">
        <v>665</v>
      </c>
      <c r="B749" t="s">
        <v>666</v>
      </c>
      <c r="C749" t="s">
        <v>616</v>
      </c>
      <c r="D749" t="s">
        <v>667</v>
      </c>
      <c r="E749" s="1">
        <v>97</v>
      </c>
      <c r="F749" t="s">
        <v>613</v>
      </c>
      <c r="G749" t="s">
        <v>438</v>
      </c>
      <c r="H749" t="s">
        <v>459</v>
      </c>
      <c r="I749" t="s">
        <v>460</v>
      </c>
      <c r="J749" t="s">
        <v>387</v>
      </c>
    </row>
    <row r="750" spans="1:10">
      <c r="A750" t="s">
        <v>668</v>
      </c>
      <c r="B750" t="s">
        <v>669</v>
      </c>
      <c r="C750" t="s">
        <v>616</v>
      </c>
      <c r="D750" t="s">
        <v>670</v>
      </c>
      <c r="E750" s="1">
        <v>97</v>
      </c>
      <c r="F750" t="s">
        <v>613</v>
      </c>
      <c r="G750" t="s">
        <v>438</v>
      </c>
      <c r="H750" t="s">
        <v>449</v>
      </c>
      <c r="I750" t="s">
        <v>408</v>
      </c>
      <c r="J750" t="s">
        <v>387</v>
      </c>
    </row>
    <row r="751" spans="1:10">
      <c r="A751" t="s">
        <v>671</v>
      </c>
      <c r="B751" t="s">
        <v>672</v>
      </c>
      <c r="C751" t="s">
        <v>616</v>
      </c>
      <c r="D751" t="s">
        <v>673</v>
      </c>
      <c r="E751" s="1">
        <v>97</v>
      </c>
      <c r="F751" t="s">
        <v>613</v>
      </c>
      <c r="G751" t="s">
        <v>438</v>
      </c>
      <c r="H751" t="s">
        <v>459</v>
      </c>
      <c r="I751" t="s">
        <v>460</v>
      </c>
      <c r="J751" t="s">
        <v>387</v>
      </c>
    </row>
    <row r="752" spans="1:10">
      <c r="A752" t="s">
        <v>674</v>
      </c>
      <c r="B752" t="s">
        <v>675</v>
      </c>
      <c r="C752" t="s">
        <v>616</v>
      </c>
      <c r="D752" t="s">
        <v>612</v>
      </c>
      <c r="E752" s="1">
        <v>147</v>
      </c>
      <c r="F752" t="s">
        <v>613</v>
      </c>
      <c r="G752" t="s">
        <v>438</v>
      </c>
      <c r="H752" t="s">
        <v>459</v>
      </c>
      <c r="I752" t="s">
        <v>460</v>
      </c>
      <c r="J752" t="s">
        <v>387</v>
      </c>
    </row>
    <row r="753" spans="1:10">
      <c r="A753" t="s">
        <v>719</v>
      </c>
      <c r="B753" t="s">
        <v>720</v>
      </c>
      <c r="C753" t="s">
        <v>616</v>
      </c>
      <c r="D753" t="s">
        <v>721</v>
      </c>
      <c r="E753" s="1">
        <v>97</v>
      </c>
      <c r="F753" t="s">
        <v>613</v>
      </c>
      <c r="G753" t="s">
        <v>438</v>
      </c>
      <c r="H753" t="s">
        <v>459</v>
      </c>
      <c r="I753" t="s">
        <v>460</v>
      </c>
      <c r="J753" t="s">
        <v>387</v>
      </c>
    </row>
    <row r="754" spans="1:10">
      <c r="A754" t="s">
        <v>722</v>
      </c>
      <c r="B754" t="s">
        <v>723</v>
      </c>
      <c r="C754" t="s">
        <v>616</v>
      </c>
      <c r="D754" t="s">
        <v>724</v>
      </c>
      <c r="E754" s="1">
        <v>97</v>
      </c>
      <c r="F754" t="s">
        <v>613</v>
      </c>
      <c r="G754" t="s">
        <v>438</v>
      </c>
      <c r="H754" t="s">
        <v>459</v>
      </c>
      <c r="I754" t="s">
        <v>460</v>
      </c>
      <c r="J754" t="s">
        <v>387</v>
      </c>
    </row>
    <row r="755" spans="1:10">
      <c r="A755" t="s">
        <v>806</v>
      </c>
      <c r="B755" t="s">
        <v>807</v>
      </c>
      <c r="C755" t="s">
        <v>616</v>
      </c>
      <c r="D755" t="s">
        <v>808</v>
      </c>
      <c r="E755" s="1">
        <v>97</v>
      </c>
      <c r="F755" t="s">
        <v>613</v>
      </c>
      <c r="G755" t="s">
        <v>438</v>
      </c>
      <c r="H755" t="s">
        <v>459</v>
      </c>
      <c r="I755" t="s">
        <v>460</v>
      </c>
      <c r="J755" t="s">
        <v>387</v>
      </c>
    </row>
    <row r="756" spans="1:10">
      <c r="A756" t="s">
        <v>948</v>
      </c>
      <c r="B756" t="s">
        <v>949</v>
      </c>
      <c r="C756" t="s">
        <v>616</v>
      </c>
      <c r="D756" t="s">
        <v>950</v>
      </c>
      <c r="E756" s="1">
        <v>193</v>
      </c>
      <c r="F756" t="s">
        <v>613</v>
      </c>
      <c r="G756" t="s">
        <v>438</v>
      </c>
      <c r="H756" t="s">
        <v>459</v>
      </c>
      <c r="I756" t="s">
        <v>460</v>
      </c>
      <c r="J756" t="s">
        <v>387</v>
      </c>
    </row>
    <row r="757" spans="1:10">
      <c r="A757" t="s">
        <v>951</v>
      </c>
      <c r="B757" t="s">
        <v>952</v>
      </c>
      <c r="C757" t="s">
        <v>616</v>
      </c>
      <c r="D757" t="s">
        <v>953</v>
      </c>
      <c r="E757" s="1">
        <v>193</v>
      </c>
      <c r="F757" t="s">
        <v>613</v>
      </c>
      <c r="G757" t="s">
        <v>438</v>
      </c>
      <c r="H757" t="s">
        <v>459</v>
      </c>
      <c r="I757" t="s">
        <v>460</v>
      </c>
      <c r="J757" t="s">
        <v>387</v>
      </c>
    </row>
    <row r="758" spans="1:10">
      <c r="A758" t="s">
        <v>1542</v>
      </c>
      <c r="B758" t="s">
        <v>1543</v>
      </c>
      <c r="C758" t="s">
        <v>616</v>
      </c>
      <c r="D758" t="s">
        <v>1544</v>
      </c>
      <c r="E758" s="1">
        <v>147</v>
      </c>
      <c r="F758" t="s">
        <v>613</v>
      </c>
      <c r="G758" t="s">
        <v>438</v>
      </c>
      <c r="H758" t="s">
        <v>459</v>
      </c>
      <c r="I758" t="s">
        <v>460</v>
      </c>
      <c r="J758" t="s">
        <v>387</v>
      </c>
    </row>
    <row r="759" spans="1:10">
      <c r="A759" t="s">
        <v>1545</v>
      </c>
      <c r="B759" t="s">
        <v>1546</v>
      </c>
      <c r="C759" t="s">
        <v>616</v>
      </c>
      <c r="D759" t="s">
        <v>1547</v>
      </c>
      <c r="E759" s="1">
        <v>97</v>
      </c>
      <c r="F759" t="s">
        <v>613</v>
      </c>
      <c r="G759" t="s">
        <v>438</v>
      </c>
      <c r="H759" t="s">
        <v>459</v>
      </c>
      <c r="I759" t="s">
        <v>460</v>
      </c>
      <c r="J759" t="s">
        <v>387</v>
      </c>
    </row>
    <row r="760" spans="1:10">
      <c r="A760" t="s">
        <v>1548</v>
      </c>
      <c r="B760" t="s">
        <v>1549</v>
      </c>
      <c r="C760" t="s">
        <v>616</v>
      </c>
      <c r="D760" t="s">
        <v>1550</v>
      </c>
      <c r="E760" s="1">
        <v>97</v>
      </c>
      <c r="F760" t="s">
        <v>613</v>
      </c>
      <c r="G760" t="s">
        <v>438</v>
      </c>
      <c r="H760" t="s">
        <v>459</v>
      </c>
      <c r="I760" t="s">
        <v>460</v>
      </c>
      <c r="J760" t="s">
        <v>387</v>
      </c>
    </row>
    <row r="761" spans="1:10">
      <c r="A761" t="s">
        <v>1551</v>
      </c>
      <c r="B761" t="s">
        <v>1552</v>
      </c>
      <c r="C761" t="s">
        <v>616</v>
      </c>
      <c r="D761" t="s">
        <v>1553</v>
      </c>
      <c r="E761" s="1">
        <v>97</v>
      </c>
      <c r="F761" t="s">
        <v>613</v>
      </c>
      <c r="G761" t="s">
        <v>438</v>
      </c>
      <c r="H761" t="s">
        <v>459</v>
      </c>
      <c r="I761" t="s">
        <v>460</v>
      </c>
      <c r="J761" t="s">
        <v>387</v>
      </c>
    </row>
    <row r="762" spans="1:10">
      <c r="A762" t="s">
        <v>1721</v>
      </c>
      <c r="B762" t="s">
        <v>1722</v>
      </c>
      <c r="C762" t="s">
        <v>616</v>
      </c>
      <c r="D762" t="s">
        <v>1723</v>
      </c>
      <c r="E762" s="1">
        <v>193</v>
      </c>
      <c r="F762" t="s">
        <v>613</v>
      </c>
      <c r="G762" t="s">
        <v>438</v>
      </c>
      <c r="H762" t="s">
        <v>499</v>
      </c>
      <c r="I762" t="s">
        <v>439</v>
      </c>
      <c r="J762" t="s">
        <v>387</v>
      </c>
    </row>
    <row r="763" spans="1:10">
      <c r="A763" t="s">
        <v>902</v>
      </c>
      <c r="B763" t="s">
        <v>477</v>
      </c>
      <c r="C763" t="s">
        <v>903</v>
      </c>
      <c r="D763" t="s">
        <v>876</v>
      </c>
      <c r="E763" s="1">
        <v>465</v>
      </c>
      <c r="F763" t="s">
        <v>425</v>
      </c>
      <c r="G763" t="s">
        <v>384</v>
      </c>
      <c r="H763" t="s">
        <v>459</v>
      </c>
      <c r="I763" t="s">
        <v>460</v>
      </c>
      <c r="J763" t="s">
        <v>387</v>
      </c>
    </row>
    <row r="764" spans="1:10">
      <c r="A764" t="s">
        <v>2149</v>
      </c>
      <c r="B764" t="s">
        <v>2150</v>
      </c>
      <c r="C764" t="s">
        <v>2151</v>
      </c>
      <c r="D764" t="s">
        <v>1933</v>
      </c>
      <c r="E764" s="1">
        <v>275</v>
      </c>
      <c r="F764" t="s">
        <v>396</v>
      </c>
      <c r="G764" t="s">
        <v>384</v>
      </c>
      <c r="H764" t="s">
        <v>385</v>
      </c>
      <c r="I764" t="s">
        <v>439</v>
      </c>
      <c r="J764" t="s">
        <v>387</v>
      </c>
    </row>
    <row r="765" spans="1:10">
      <c r="A765" t="s">
        <v>2152</v>
      </c>
      <c r="B765" t="s">
        <v>2153</v>
      </c>
      <c r="C765" t="s">
        <v>2151</v>
      </c>
      <c r="D765" t="s">
        <v>2154</v>
      </c>
      <c r="E765" s="1">
        <v>275</v>
      </c>
      <c r="F765" t="s">
        <v>396</v>
      </c>
      <c r="G765" t="s">
        <v>384</v>
      </c>
      <c r="H765" t="s">
        <v>385</v>
      </c>
      <c r="I765" t="s">
        <v>633</v>
      </c>
      <c r="J765" t="s">
        <v>387</v>
      </c>
    </row>
    <row r="766" spans="1:10">
      <c r="A766" t="s">
        <v>2155</v>
      </c>
      <c r="B766" t="s">
        <v>2156</v>
      </c>
      <c r="C766" t="s">
        <v>2151</v>
      </c>
      <c r="D766" t="s">
        <v>2048</v>
      </c>
      <c r="E766" s="1">
        <v>275</v>
      </c>
      <c r="F766" t="s">
        <v>396</v>
      </c>
      <c r="G766" t="s">
        <v>384</v>
      </c>
      <c r="H766" t="s">
        <v>499</v>
      </c>
      <c r="I766" t="s">
        <v>439</v>
      </c>
      <c r="J766" t="s">
        <v>387</v>
      </c>
    </row>
    <row r="767" spans="1:10">
      <c r="A767" t="s">
        <v>2157</v>
      </c>
      <c r="B767" t="s">
        <v>2158</v>
      </c>
      <c r="C767" t="s">
        <v>2151</v>
      </c>
      <c r="D767" t="s">
        <v>784</v>
      </c>
      <c r="E767" s="1">
        <v>275</v>
      </c>
      <c r="F767" t="s">
        <v>396</v>
      </c>
      <c r="G767" t="s">
        <v>384</v>
      </c>
      <c r="H767" t="s">
        <v>385</v>
      </c>
      <c r="I767" t="s">
        <v>633</v>
      </c>
      <c r="J767" t="s">
        <v>387</v>
      </c>
    </row>
    <row r="768" spans="1:10">
      <c r="A768" t="s">
        <v>2159</v>
      </c>
      <c r="B768" t="s">
        <v>2160</v>
      </c>
      <c r="C768" t="s">
        <v>2151</v>
      </c>
      <c r="D768" t="s">
        <v>2013</v>
      </c>
      <c r="E768" s="1">
        <v>275</v>
      </c>
      <c r="F768" t="s">
        <v>396</v>
      </c>
      <c r="G768" t="s">
        <v>384</v>
      </c>
      <c r="H768" t="s">
        <v>385</v>
      </c>
      <c r="I768" t="s">
        <v>439</v>
      </c>
      <c r="J768" t="s">
        <v>387</v>
      </c>
    </row>
    <row r="769" spans="1:10">
      <c r="A769" t="s">
        <v>2161</v>
      </c>
      <c r="B769" t="s">
        <v>2162</v>
      </c>
      <c r="C769" t="s">
        <v>2151</v>
      </c>
      <c r="D769" t="s">
        <v>859</v>
      </c>
      <c r="E769" s="1">
        <v>275</v>
      </c>
      <c r="F769" t="s">
        <v>396</v>
      </c>
      <c r="G769" t="s">
        <v>384</v>
      </c>
      <c r="H769" t="s">
        <v>385</v>
      </c>
      <c r="I769" t="s">
        <v>633</v>
      </c>
      <c r="J769" t="s">
        <v>387</v>
      </c>
    </row>
    <row r="770" spans="1:10">
      <c r="A770" t="s">
        <v>2163</v>
      </c>
      <c r="B770" t="s">
        <v>1250</v>
      </c>
      <c r="C770" t="s">
        <v>2151</v>
      </c>
      <c r="D770" t="s">
        <v>1641</v>
      </c>
      <c r="E770" s="1">
        <v>275</v>
      </c>
      <c r="F770" t="s">
        <v>396</v>
      </c>
      <c r="G770" t="s">
        <v>384</v>
      </c>
      <c r="H770" t="s">
        <v>499</v>
      </c>
      <c r="I770" t="s">
        <v>439</v>
      </c>
      <c r="J770" t="s">
        <v>387</v>
      </c>
    </row>
    <row r="771" spans="1:10">
      <c r="A771" t="s">
        <v>2164</v>
      </c>
      <c r="B771" t="s">
        <v>2165</v>
      </c>
      <c r="C771" t="s">
        <v>2151</v>
      </c>
      <c r="D771" t="s">
        <v>2166</v>
      </c>
      <c r="E771" s="1">
        <v>363</v>
      </c>
      <c r="F771" t="s">
        <v>396</v>
      </c>
      <c r="G771" t="s">
        <v>384</v>
      </c>
      <c r="H771" t="s">
        <v>459</v>
      </c>
      <c r="I771" t="s">
        <v>460</v>
      </c>
      <c r="J771" t="s">
        <v>387</v>
      </c>
    </row>
    <row r="772" spans="1:10">
      <c r="A772" t="s">
        <v>2312</v>
      </c>
      <c r="B772" t="s">
        <v>2313</v>
      </c>
      <c r="C772" t="s">
        <v>2314</v>
      </c>
      <c r="D772" t="s">
        <v>421</v>
      </c>
      <c r="E772" s="1">
        <v>250</v>
      </c>
      <c r="F772" t="s">
        <v>383</v>
      </c>
      <c r="G772" t="s">
        <v>384</v>
      </c>
      <c r="H772" t="s">
        <v>385</v>
      </c>
      <c r="I772" t="s">
        <v>408</v>
      </c>
      <c r="J772" t="s">
        <v>387</v>
      </c>
    </row>
    <row r="773" spans="1:10">
      <c r="A773" t="s">
        <v>2201</v>
      </c>
      <c r="B773" t="s">
        <v>2202</v>
      </c>
      <c r="C773" t="s">
        <v>2203</v>
      </c>
      <c r="D773" t="s">
        <v>879</v>
      </c>
      <c r="E773" s="1">
        <v>25</v>
      </c>
      <c r="F773" t="s">
        <v>437</v>
      </c>
      <c r="G773" t="s">
        <v>438</v>
      </c>
      <c r="H773" t="s">
        <v>499</v>
      </c>
      <c r="I773" t="s">
        <v>439</v>
      </c>
      <c r="J773" t="s">
        <v>387</v>
      </c>
    </row>
    <row r="774" spans="1:10">
      <c r="A774" t="s">
        <v>1298</v>
      </c>
      <c r="B774" t="s">
        <v>1299</v>
      </c>
      <c r="C774" t="s">
        <v>1300</v>
      </c>
      <c r="D774" t="s">
        <v>1301</v>
      </c>
      <c r="E774" s="1">
        <v>355</v>
      </c>
      <c r="F774" t="s">
        <v>406</v>
      </c>
      <c r="G774" t="s">
        <v>407</v>
      </c>
      <c r="H774" t="s">
        <v>459</v>
      </c>
      <c r="I774" t="s">
        <v>460</v>
      </c>
      <c r="J774" t="s">
        <v>387</v>
      </c>
    </row>
    <row r="775" spans="1:10">
      <c r="A775" t="s">
        <v>1302</v>
      </c>
      <c r="B775" t="s">
        <v>1303</v>
      </c>
      <c r="C775" t="s">
        <v>1300</v>
      </c>
      <c r="D775" t="s">
        <v>1304</v>
      </c>
      <c r="E775" s="1">
        <v>355</v>
      </c>
      <c r="F775" t="s">
        <v>406</v>
      </c>
      <c r="G775" t="s">
        <v>407</v>
      </c>
      <c r="H775" t="s">
        <v>459</v>
      </c>
      <c r="I775" t="s">
        <v>460</v>
      </c>
      <c r="J775" t="s">
        <v>387</v>
      </c>
    </row>
    <row r="776" spans="1:10">
      <c r="A776" t="s">
        <v>1316</v>
      </c>
      <c r="B776" t="s">
        <v>1317</v>
      </c>
      <c r="C776" t="s">
        <v>1300</v>
      </c>
      <c r="D776" t="s">
        <v>1318</v>
      </c>
      <c r="E776" s="1">
        <v>417</v>
      </c>
      <c r="F776" t="s">
        <v>406</v>
      </c>
      <c r="G776" t="s">
        <v>407</v>
      </c>
      <c r="H776" t="s">
        <v>459</v>
      </c>
      <c r="I776" t="s">
        <v>460</v>
      </c>
      <c r="J776" t="s">
        <v>387</v>
      </c>
    </row>
    <row r="777" spans="1:10">
      <c r="A777" t="s">
        <v>1319</v>
      </c>
      <c r="B777" t="s">
        <v>1320</v>
      </c>
      <c r="C777" t="s">
        <v>1300</v>
      </c>
      <c r="D777" t="s">
        <v>1321</v>
      </c>
      <c r="E777" s="1">
        <v>417</v>
      </c>
      <c r="F777" t="s">
        <v>406</v>
      </c>
      <c r="G777" t="s">
        <v>407</v>
      </c>
      <c r="H777" t="s">
        <v>459</v>
      </c>
      <c r="I777" t="s">
        <v>460</v>
      </c>
      <c r="J777" t="s">
        <v>387</v>
      </c>
    </row>
    <row r="778" spans="1:10">
      <c r="A778" t="s">
        <v>135</v>
      </c>
      <c r="B778" t="s">
        <v>1382</v>
      </c>
      <c r="C778" t="s">
        <v>1300</v>
      </c>
      <c r="D778" t="s">
        <v>136</v>
      </c>
      <c r="E778" s="1">
        <v>401</v>
      </c>
      <c r="F778" t="s">
        <v>613</v>
      </c>
      <c r="G778" t="s">
        <v>438</v>
      </c>
      <c r="H778" t="s">
        <v>459</v>
      </c>
      <c r="I778" t="s">
        <v>460</v>
      </c>
      <c r="J778" t="s">
        <v>387</v>
      </c>
    </row>
    <row r="779" spans="1:10">
      <c r="A779" t="s">
        <v>1295</v>
      </c>
      <c r="B779" t="s">
        <v>1296</v>
      </c>
      <c r="C779" t="s">
        <v>1297</v>
      </c>
      <c r="D779" t="s">
        <v>692</v>
      </c>
      <c r="E779" s="1">
        <v>579</v>
      </c>
      <c r="F779" t="s">
        <v>406</v>
      </c>
      <c r="G779" t="s">
        <v>407</v>
      </c>
      <c r="H779" t="s">
        <v>385</v>
      </c>
      <c r="I779" t="s">
        <v>443</v>
      </c>
      <c r="J779" t="s">
        <v>387</v>
      </c>
    </row>
    <row r="780" spans="1:10">
      <c r="A780" t="s">
        <v>1305</v>
      </c>
      <c r="B780" t="s">
        <v>1306</v>
      </c>
      <c r="C780" t="s">
        <v>1297</v>
      </c>
      <c r="D780" t="s">
        <v>1307</v>
      </c>
      <c r="E780" s="1">
        <v>355</v>
      </c>
      <c r="F780" t="s">
        <v>406</v>
      </c>
      <c r="G780" t="s">
        <v>407</v>
      </c>
      <c r="H780" t="s">
        <v>459</v>
      </c>
      <c r="I780" t="s">
        <v>460</v>
      </c>
      <c r="J780" t="s">
        <v>387</v>
      </c>
    </row>
    <row r="781" spans="1:10">
      <c r="A781" t="s">
        <v>1308</v>
      </c>
      <c r="B781" t="s">
        <v>1309</v>
      </c>
      <c r="C781" t="s">
        <v>1297</v>
      </c>
      <c r="D781" t="s">
        <v>1310</v>
      </c>
      <c r="E781" s="1">
        <v>417</v>
      </c>
      <c r="F781" t="s">
        <v>406</v>
      </c>
      <c r="G781" t="s">
        <v>407</v>
      </c>
      <c r="H781" t="s">
        <v>459</v>
      </c>
      <c r="I781" t="s">
        <v>460</v>
      </c>
      <c r="J781" t="s">
        <v>387</v>
      </c>
    </row>
    <row r="782" spans="1:10">
      <c r="A782" t="s">
        <v>1311</v>
      </c>
      <c r="B782" t="s">
        <v>1312</v>
      </c>
      <c r="C782" t="s">
        <v>1297</v>
      </c>
      <c r="D782" t="s">
        <v>1313</v>
      </c>
      <c r="E782" s="1">
        <v>417</v>
      </c>
      <c r="F782" t="s">
        <v>406</v>
      </c>
      <c r="G782" t="s">
        <v>407</v>
      </c>
      <c r="H782" t="s">
        <v>459</v>
      </c>
      <c r="I782" t="s">
        <v>439</v>
      </c>
      <c r="J782" t="s">
        <v>387</v>
      </c>
    </row>
    <row r="783" spans="1:10">
      <c r="A783" t="s">
        <v>1314</v>
      </c>
      <c r="B783" t="s">
        <v>1315</v>
      </c>
      <c r="C783" t="s">
        <v>1297</v>
      </c>
      <c r="D783" t="s">
        <v>1262</v>
      </c>
      <c r="E783" s="1">
        <v>417</v>
      </c>
      <c r="F783" t="s">
        <v>406</v>
      </c>
      <c r="G783" t="s">
        <v>407</v>
      </c>
      <c r="H783" t="s">
        <v>385</v>
      </c>
      <c r="I783" t="s">
        <v>439</v>
      </c>
      <c r="J783" t="s">
        <v>387</v>
      </c>
    </row>
    <row r="784" spans="1:10">
      <c r="A784" t="s">
        <v>1322</v>
      </c>
      <c r="B784" t="s">
        <v>1323</v>
      </c>
      <c r="C784" t="s">
        <v>1297</v>
      </c>
      <c r="D784" t="s">
        <v>1324</v>
      </c>
      <c r="E784" s="1">
        <v>375</v>
      </c>
      <c r="F784" t="s">
        <v>406</v>
      </c>
      <c r="G784" t="s">
        <v>407</v>
      </c>
      <c r="H784" t="s">
        <v>459</v>
      </c>
      <c r="I784" t="s">
        <v>460</v>
      </c>
      <c r="J784" t="s">
        <v>387</v>
      </c>
    </row>
    <row r="785" spans="1:10">
      <c r="A785" t="s">
        <v>1335</v>
      </c>
      <c r="B785" t="s">
        <v>1017</v>
      </c>
      <c r="C785" t="s">
        <v>1297</v>
      </c>
      <c r="D785" t="s">
        <v>1336</v>
      </c>
      <c r="E785" s="1">
        <v>401</v>
      </c>
      <c r="F785" t="s">
        <v>613</v>
      </c>
      <c r="G785" t="s">
        <v>438</v>
      </c>
      <c r="H785" t="s">
        <v>385</v>
      </c>
      <c r="I785" t="s">
        <v>439</v>
      </c>
      <c r="J785" t="s">
        <v>387</v>
      </c>
    </row>
    <row r="786" spans="1:10">
      <c r="A786" t="s">
        <v>1586</v>
      </c>
      <c r="B786" t="s">
        <v>1587</v>
      </c>
      <c r="C786" t="s">
        <v>1297</v>
      </c>
      <c r="D786" t="s">
        <v>1588</v>
      </c>
      <c r="E786" s="1">
        <v>417</v>
      </c>
      <c r="F786" t="s">
        <v>406</v>
      </c>
      <c r="G786" t="s">
        <v>407</v>
      </c>
      <c r="H786" t="s">
        <v>459</v>
      </c>
      <c r="I786" t="s">
        <v>460</v>
      </c>
      <c r="J786" t="s">
        <v>387</v>
      </c>
    </row>
    <row r="787" spans="1:10">
      <c r="A787" t="s">
        <v>1699</v>
      </c>
      <c r="B787" t="s">
        <v>1326</v>
      </c>
      <c r="C787" t="s">
        <v>1297</v>
      </c>
      <c r="D787" t="s">
        <v>1700</v>
      </c>
      <c r="E787" s="1">
        <v>375</v>
      </c>
      <c r="F787" t="s">
        <v>613</v>
      </c>
      <c r="G787" t="s">
        <v>438</v>
      </c>
      <c r="H787" t="s">
        <v>385</v>
      </c>
      <c r="I787" t="s">
        <v>439</v>
      </c>
      <c r="J787" t="s">
        <v>387</v>
      </c>
    </row>
    <row r="788" spans="1:10">
      <c r="A788" t="s">
        <v>1872</v>
      </c>
      <c r="B788" t="s">
        <v>1873</v>
      </c>
      <c r="C788" t="s">
        <v>1297</v>
      </c>
      <c r="D788" t="s">
        <v>1874</v>
      </c>
      <c r="E788" s="1">
        <v>355</v>
      </c>
      <c r="F788" t="s">
        <v>406</v>
      </c>
      <c r="G788" t="s">
        <v>407</v>
      </c>
      <c r="H788" t="s">
        <v>459</v>
      </c>
      <c r="I788" t="s">
        <v>460</v>
      </c>
      <c r="J788" t="s">
        <v>387</v>
      </c>
    </row>
    <row r="789" spans="1:10">
      <c r="A789" t="s">
        <v>44</v>
      </c>
      <c r="B789" t="s">
        <v>45</v>
      </c>
      <c r="C789" t="s">
        <v>46</v>
      </c>
      <c r="D789" t="s">
        <v>931</v>
      </c>
      <c r="E789" s="1">
        <v>4668</v>
      </c>
      <c r="F789" t="s">
        <v>469</v>
      </c>
      <c r="G789" t="s">
        <v>415</v>
      </c>
      <c r="H789" t="s">
        <v>459</v>
      </c>
      <c r="I789" t="s">
        <v>460</v>
      </c>
      <c r="J789" t="s">
        <v>1622</v>
      </c>
    </row>
    <row r="790" spans="1:10">
      <c r="A790" t="s">
        <v>1857</v>
      </c>
      <c r="B790" t="s">
        <v>1858</v>
      </c>
      <c r="C790" t="s">
        <v>1859</v>
      </c>
      <c r="D790" t="s">
        <v>533</v>
      </c>
      <c r="E790" s="1">
        <v>23434</v>
      </c>
      <c r="F790" t="s">
        <v>839</v>
      </c>
      <c r="G790" t="s">
        <v>415</v>
      </c>
      <c r="H790" t="s">
        <v>385</v>
      </c>
      <c r="I790" t="s">
        <v>386</v>
      </c>
      <c r="J790" t="s">
        <v>1622</v>
      </c>
    </row>
    <row r="791" spans="1:10">
      <c r="A791" t="s">
        <v>1967</v>
      </c>
      <c r="B791" t="s">
        <v>1968</v>
      </c>
      <c r="C791" t="s">
        <v>1859</v>
      </c>
      <c r="D791" t="s">
        <v>1006</v>
      </c>
      <c r="E791" s="1">
        <v>43985</v>
      </c>
      <c r="F791" t="s">
        <v>839</v>
      </c>
      <c r="G791" t="s">
        <v>415</v>
      </c>
      <c r="H791" t="s">
        <v>459</v>
      </c>
      <c r="I791" t="s">
        <v>460</v>
      </c>
      <c r="J791" t="s">
        <v>1622</v>
      </c>
    </row>
    <row r="792" spans="1:10">
      <c r="A792" t="s">
        <v>1462</v>
      </c>
      <c r="B792" t="s">
        <v>1235</v>
      </c>
      <c r="C792" t="s">
        <v>1463</v>
      </c>
      <c r="D792" t="s">
        <v>1464</v>
      </c>
      <c r="E792" s="1">
        <v>3268</v>
      </c>
      <c r="F792" t="s">
        <v>425</v>
      </c>
      <c r="G792" t="s">
        <v>384</v>
      </c>
      <c r="H792" t="s">
        <v>459</v>
      </c>
      <c r="I792" t="s">
        <v>460</v>
      </c>
      <c r="J792" t="s">
        <v>387</v>
      </c>
    </row>
    <row r="793" spans="1:10">
      <c r="A793" t="s">
        <v>1949</v>
      </c>
      <c r="B793" t="s">
        <v>1950</v>
      </c>
      <c r="C793" t="s">
        <v>1951</v>
      </c>
      <c r="D793" t="s">
        <v>1952</v>
      </c>
      <c r="E793" s="1">
        <v>20</v>
      </c>
      <c r="F793" t="s">
        <v>583</v>
      </c>
      <c r="G793" t="s">
        <v>584</v>
      </c>
      <c r="H793" t="s">
        <v>449</v>
      </c>
      <c r="I793" t="s">
        <v>439</v>
      </c>
      <c r="J793" t="s">
        <v>387</v>
      </c>
    </row>
    <row r="794" spans="1:10">
      <c r="A794" t="s">
        <v>568</v>
      </c>
      <c r="B794" t="s">
        <v>569</v>
      </c>
      <c r="C794" t="s">
        <v>570</v>
      </c>
      <c r="D794" t="s">
        <v>571</v>
      </c>
      <c r="E794" s="1">
        <v>18001</v>
      </c>
      <c r="F794" t="s">
        <v>465</v>
      </c>
      <c r="G794" t="s">
        <v>438</v>
      </c>
      <c r="H794" t="s">
        <v>385</v>
      </c>
      <c r="I794" t="s">
        <v>439</v>
      </c>
      <c r="J794" t="s">
        <v>387</v>
      </c>
    </row>
    <row r="795" spans="1:10">
      <c r="A795" t="s">
        <v>1953</v>
      </c>
      <c r="B795" t="s">
        <v>1954</v>
      </c>
      <c r="C795" t="s">
        <v>1955</v>
      </c>
      <c r="D795" t="s">
        <v>1956</v>
      </c>
      <c r="E795" s="1">
        <v>21100</v>
      </c>
      <c r="F795" t="s">
        <v>465</v>
      </c>
      <c r="G795" t="s">
        <v>438</v>
      </c>
      <c r="H795" t="s">
        <v>499</v>
      </c>
      <c r="I795" t="s">
        <v>443</v>
      </c>
      <c r="J795" t="s">
        <v>1622</v>
      </c>
    </row>
    <row r="796" spans="1:10">
      <c r="A796" t="s">
        <v>1957</v>
      </c>
      <c r="B796" t="s">
        <v>1958</v>
      </c>
      <c r="C796" t="s">
        <v>1959</v>
      </c>
      <c r="D796" t="s">
        <v>816</v>
      </c>
      <c r="E796" s="1">
        <v>19290</v>
      </c>
      <c r="F796" t="s">
        <v>465</v>
      </c>
      <c r="G796" t="s">
        <v>438</v>
      </c>
      <c r="H796" t="s">
        <v>499</v>
      </c>
      <c r="I796" t="s">
        <v>443</v>
      </c>
      <c r="J796" t="s">
        <v>1622</v>
      </c>
    </row>
    <row r="797" spans="1:10">
      <c r="A797" t="s">
        <v>1083</v>
      </c>
      <c r="B797" t="s">
        <v>1084</v>
      </c>
      <c r="C797" t="s">
        <v>1085</v>
      </c>
      <c r="D797" t="s">
        <v>1086</v>
      </c>
      <c r="E797" s="1">
        <v>8928</v>
      </c>
      <c r="F797" t="s">
        <v>465</v>
      </c>
      <c r="G797" t="s">
        <v>438</v>
      </c>
      <c r="H797" t="s">
        <v>449</v>
      </c>
      <c r="I797" t="s">
        <v>439</v>
      </c>
      <c r="J797" t="s">
        <v>387</v>
      </c>
    </row>
    <row r="798" spans="1:10">
      <c r="A798" t="s">
        <v>78</v>
      </c>
      <c r="B798" t="s">
        <v>79</v>
      </c>
      <c r="C798" t="s">
        <v>80</v>
      </c>
      <c r="D798" t="s">
        <v>464</v>
      </c>
      <c r="E798" s="1">
        <v>1160</v>
      </c>
      <c r="F798" t="s">
        <v>406</v>
      </c>
      <c r="G798" t="s">
        <v>415</v>
      </c>
      <c r="H798" t="s">
        <v>459</v>
      </c>
      <c r="I798" t="s">
        <v>460</v>
      </c>
      <c r="J798" t="s">
        <v>387</v>
      </c>
    </row>
    <row r="799" spans="1:10">
      <c r="A799" t="s">
        <v>81</v>
      </c>
      <c r="B799" t="s">
        <v>82</v>
      </c>
      <c r="C799" t="s">
        <v>80</v>
      </c>
      <c r="D799" t="s">
        <v>83</v>
      </c>
      <c r="E799" s="1">
        <v>1160</v>
      </c>
      <c r="F799" t="s">
        <v>406</v>
      </c>
      <c r="G799" t="s">
        <v>415</v>
      </c>
      <c r="H799" t="s">
        <v>459</v>
      </c>
      <c r="I799" t="s">
        <v>460</v>
      </c>
      <c r="J799" t="s">
        <v>387</v>
      </c>
    </row>
    <row r="800" spans="1:10">
      <c r="A800" t="s">
        <v>84</v>
      </c>
      <c r="B800" t="s">
        <v>85</v>
      </c>
      <c r="C800" t="s">
        <v>80</v>
      </c>
      <c r="D800" t="s">
        <v>816</v>
      </c>
      <c r="E800" s="1">
        <v>1160</v>
      </c>
      <c r="F800" t="s">
        <v>406</v>
      </c>
      <c r="G800" t="s">
        <v>415</v>
      </c>
      <c r="H800" t="s">
        <v>1719</v>
      </c>
      <c r="I800" t="s">
        <v>1720</v>
      </c>
      <c r="J800" t="s">
        <v>1622</v>
      </c>
    </row>
    <row r="801" spans="1:10">
      <c r="A801" t="s">
        <v>995</v>
      </c>
      <c r="B801" t="s">
        <v>996</v>
      </c>
      <c r="C801" t="s">
        <v>997</v>
      </c>
      <c r="D801" t="s">
        <v>740</v>
      </c>
      <c r="E801" s="1">
        <v>10</v>
      </c>
      <c r="F801" t="s">
        <v>998</v>
      </c>
      <c r="G801" t="s">
        <v>415</v>
      </c>
      <c r="H801" t="s">
        <v>385</v>
      </c>
      <c r="I801" t="s">
        <v>443</v>
      </c>
      <c r="J801" t="s">
        <v>387</v>
      </c>
    </row>
    <row r="802" spans="1:10">
      <c r="A802" t="s">
        <v>1848</v>
      </c>
      <c r="B802" t="s">
        <v>1849</v>
      </c>
      <c r="C802" t="s">
        <v>997</v>
      </c>
      <c r="D802" t="s">
        <v>795</v>
      </c>
      <c r="E802" s="1">
        <v>10</v>
      </c>
      <c r="F802" t="s">
        <v>998</v>
      </c>
      <c r="G802" t="s">
        <v>415</v>
      </c>
      <c r="H802" t="s">
        <v>385</v>
      </c>
      <c r="I802" t="s">
        <v>439</v>
      </c>
      <c r="J802" t="s">
        <v>387</v>
      </c>
    </row>
    <row r="803" spans="1:10">
      <c r="A803" t="s">
        <v>1962</v>
      </c>
      <c r="B803" t="s">
        <v>1963</v>
      </c>
      <c r="C803" t="s">
        <v>997</v>
      </c>
      <c r="D803" t="s">
        <v>778</v>
      </c>
      <c r="E803" s="1">
        <v>10</v>
      </c>
      <c r="F803" t="s">
        <v>998</v>
      </c>
      <c r="G803" t="s">
        <v>415</v>
      </c>
      <c r="H803" t="s">
        <v>385</v>
      </c>
      <c r="I803" t="s">
        <v>439</v>
      </c>
      <c r="J803" t="s">
        <v>387</v>
      </c>
    </row>
    <row r="804" spans="1:10">
      <c r="A804" t="s">
        <v>167</v>
      </c>
      <c r="B804" t="s">
        <v>168</v>
      </c>
      <c r="C804" t="s">
        <v>997</v>
      </c>
      <c r="D804" t="s">
        <v>594</v>
      </c>
      <c r="E804" s="1">
        <v>10</v>
      </c>
      <c r="F804" t="s">
        <v>998</v>
      </c>
      <c r="G804" t="s">
        <v>415</v>
      </c>
      <c r="H804" t="s">
        <v>385</v>
      </c>
      <c r="I804" t="s">
        <v>443</v>
      </c>
      <c r="J804" t="s">
        <v>387</v>
      </c>
    </row>
    <row r="805" spans="1:10">
      <c r="A805" t="s">
        <v>2204</v>
      </c>
      <c r="B805" t="s">
        <v>2205</v>
      </c>
      <c r="C805" t="s">
        <v>2206</v>
      </c>
      <c r="D805" t="s">
        <v>2207</v>
      </c>
      <c r="E805" s="1">
        <v>25</v>
      </c>
      <c r="F805" t="s">
        <v>437</v>
      </c>
      <c r="G805" t="s">
        <v>438</v>
      </c>
      <c r="H805" t="s">
        <v>385</v>
      </c>
      <c r="I805" t="s">
        <v>443</v>
      </c>
      <c r="J805" t="s">
        <v>387</v>
      </c>
    </row>
    <row r="806" spans="1:10">
      <c r="A806" t="s">
        <v>1916</v>
      </c>
      <c r="B806" t="s">
        <v>1917</v>
      </c>
      <c r="C806" t="s">
        <v>1918</v>
      </c>
      <c r="D806" t="s">
        <v>1919</v>
      </c>
      <c r="E806" s="1">
        <v>344</v>
      </c>
      <c r="F806" t="s">
        <v>469</v>
      </c>
      <c r="G806" t="s">
        <v>415</v>
      </c>
      <c r="H806" t="s">
        <v>459</v>
      </c>
      <c r="I806" t="s">
        <v>460</v>
      </c>
      <c r="J806" t="s">
        <v>387</v>
      </c>
    </row>
    <row r="807" spans="1:10">
      <c r="A807" t="s">
        <v>2098</v>
      </c>
      <c r="B807" t="s">
        <v>2099</v>
      </c>
      <c r="C807" t="s">
        <v>2100</v>
      </c>
      <c r="D807" t="s">
        <v>2101</v>
      </c>
      <c r="E807" s="1">
        <v>235</v>
      </c>
      <c r="F807" t="s">
        <v>392</v>
      </c>
      <c r="G807" t="s">
        <v>384</v>
      </c>
      <c r="H807" t="s">
        <v>499</v>
      </c>
      <c r="I807" t="s">
        <v>439</v>
      </c>
      <c r="J807" t="s">
        <v>387</v>
      </c>
    </row>
    <row r="809" spans="1:10">
      <c r="D809" t="s">
        <v>1982</v>
      </c>
      <c r="E809" s="2">
        <f>AVERAGE(E3:E807)</f>
        <v>4842.0260869565218</v>
      </c>
    </row>
    <row r="810" spans="1:10">
      <c r="D810" t="s">
        <v>1983</v>
      </c>
      <c r="E810" s="1">
        <f>MAX(E3:E807)</f>
        <v>61219</v>
      </c>
    </row>
    <row r="811" spans="1:10">
      <c r="D811" t="s">
        <v>1984</v>
      </c>
      <c r="E811" s="1">
        <f>MIN(E3:E807)</f>
        <v>10</v>
      </c>
    </row>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AU722"/>
  <sheetViews>
    <sheetView tabSelected="1" topLeftCell="J1" zoomScale="75" zoomScaleNormal="75" workbookViewId="0">
      <pane ySplit="1" topLeftCell="A2" activePane="bottomLeft" state="frozen"/>
      <selection pane="bottomLeft" activeCell="Z277" sqref="Z277"/>
    </sheetView>
  </sheetViews>
  <sheetFormatPr defaultRowHeight="12.75"/>
  <cols>
    <col min="1" max="1" width="11.28515625" style="5" customWidth="1"/>
    <col min="2" max="2" width="30.85546875" style="10" bestFit="1" customWidth="1"/>
    <col min="3" max="3" width="11.5703125" style="5" customWidth="1"/>
    <col min="4" max="4" width="3.85546875" style="10" customWidth="1"/>
    <col min="5" max="5" width="5.28515625" style="10" customWidth="1"/>
    <col min="6" max="6" width="7.28515625" style="5" customWidth="1"/>
    <col min="7" max="7" width="7" style="5" customWidth="1"/>
    <col min="8" max="8" width="6.28515625" style="5" customWidth="1"/>
    <col min="9" max="9" width="6.85546875" style="5" customWidth="1"/>
    <col min="10" max="10" width="5.5703125" style="5" customWidth="1"/>
    <col min="11" max="11" width="7" style="5" customWidth="1"/>
    <col min="12" max="13" width="5.140625" style="5" customWidth="1"/>
    <col min="14" max="14" width="4.85546875" style="5" hidden="1" customWidth="1"/>
    <col min="15" max="15" width="11.85546875" style="5" customWidth="1"/>
    <col min="16" max="16" width="10.85546875" style="9" customWidth="1"/>
    <col min="17" max="17" width="8.42578125" style="9" customWidth="1"/>
    <col min="18" max="18" width="7.5703125" style="9" customWidth="1"/>
    <col min="19" max="19" width="9.140625" style="10" customWidth="1"/>
    <col min="20" max="24" width="10.140625" style="5" customWidth="1"/>
    <col min="25" max="25" width="6.140625" style="5" customWidth="1"/>
    <col min="26" max="29" width="10.140625" style="5" customWidth="1"/>
    <col min="30" max="30" width="11.85546875" style="5" hidden="1" customWidth="1"/>
    <col min="31" max="31" width="10.140625" style="5" hidden="1" customWidth="1"/>
    <col min="32" max="32" width="15.28515625" style="9" hidden="1" customWidth="1"/>
    <col min="33" max="33" width="11.42578125" style="9" hidden="1" customWidth="1"/>
    <col min="34" max="34" width="10.7109375" style="30" hidden="1" customWidth="1"/>
    <col min="35" max="35" width="27.42578125" style="10" hidden="1" customWidth="1"/>
    <col min="36" max="36" width="30.140625" style="10" hidden="1" customWidth="1"/>
    <col min="37" max="37" width="22.28515625" style="10" hidden="1" customWidth="1"/>
    <col min="38" max="38" width="22" style="10" hidden="1" customWidth="1"/>
    <col min="39" max="39" width="20.85546875" style="10" hidden="1" customWidth="1"/>
    <col min="40" max="40" width="19.5703125" style="10" hidden="1" customWidth="1"/>
    <col min="41" max="41" width="18.28515625" style="10" hidden="1" customWidth="1"/>
    <col min="42" max="16384" width="9.140625" style="10"/>
  </cols>
  <sheetData>
    <row r="1" spans="1:45" s="32" customFormat="1" ht="25.5">
      <c r="A1" s="32" t="s">
        <v>374</v>
      </c>
      <c r="B1" s="32" t="s">
        <v>375</v>
      </c>
      <c r="C1" s="32" t="s">
        <v>378</v>
      </c>
      <c r="D1" s="32" t="s">
        <v>1368</v>
      </c>
      <c r="E1" s="32" t="s">
        <v>622</v>
      </c>
      <c r="F1" s="32" t="s">
        <v>2324</v>
      </c>
      <c r="G1" s="32" t="s">
        <v>2323</v>
      </c>
      <c r="H1" s="32" t="s">
        <v>2325</v>
      </c>
      <c r="I1" s="32" t="s">
        <v>2326</v>
      </c>
      <c r="J1" s="32" t="s">
        <v>2321</v>
      </c>
      <c r="K1" s="32" t="s">
        <v>2320</v>
      </c>
      <c r="L1" s="32" t="s">
        <v>2327</v>
      </c>
      <c r="M1" s="32" t="s">
        <v>2423</v>
      </c>
      <c r="N1" s="32" t="s">
        <v>2328</v>
      </c>
      <c r="O1" s="31" t="s">
        <v>2335</v>
      </c>
      <c r="P1" s="32" t="s">
        <v>2424</v>
      </c>
      <c r="Q1" s="32" t="s">
        <v>2425</v>
      </c>
      <c r="R1" s="32" t="s">
        <v>2426</v>
      </c>
      <c r="S1" s="32" t="s">
        <v>2427</v>
      </c>
      <c r="T1" s="31" t="s">
        <v>2338</v>
      </c>
      <c r="U1" s="31" t="s">
        <v>2339</v>
      </c>
      <c r="V1" s="31" t="s">
        <v>2429</v>
      </c>
      <c r="W1" s="31" t="s">
        <v>2341</v>
      </c>
      <c r="X1" s="31" t="s">
        <v>2422</v>
      </c>
      <c r="Y1" s="31" t="s">
        <v>2431</v>
      </c>
      <c r="Z1" s="31" t="s">
        <v>2430</v>
      </c>
      <c r="AA1" s="31" t="s">
        <v>2342</v>
      </c>
      <c r="AB1" s="31" t="s">
        <v>2442</v>
      </c>
      <c r="AC1" s="31" t="s">
        <v>2441</v>
      </c>
      <c r="AD1" s="32" t="s">
        <v>2334</v>
      </c>
      <c r="AE1" s="32" t="s">
        <v>2330</v>
      </c>
      <c r="AF1" s="32" t="s">
        <v>2331</v>
      </c>
      <c r="AG1" s="32" t="s">
        <v>2332</v>
      </c>
      <c r="AH1" s="34" t="s">
        <v>2333</v>
      </c>
      <c r="AI1" s="32" t="s">
        <v>376</v>
      </c>
      <c r="AJ1" s="32" t="s">
        <v>377</v>
      </c>
      <c r="AK1" s="32" t="s">
        <v>369</v>
      </c>
      <c r="AL1" s="32" t="s">
        <v>370</v>
      </c>
      <c r="AM1" s="32" t="s">
        <v>371</v>
      </c>
      <c r="AN1" s="32" t="s">
        <v>372</v>
      </c>
      <c r="AO1" s="32" t="s">
        <v>373</v>
      </c>
      <c r="AP1" s="32" t="s">
        <v>2444</v>
      </c>
      <c r="AQ1" s="32" t="s">
        <v>2445</v>
      </c>
      <c r="AR1" s="32" t="s">
        <v>2427</v>
      </c>
      <c r="AS1" s="32" t="s">
        <v>2446</v>
      </c>
    </row>
    <row r="2" spans="1:45">
      <c r="A2" s="5" t="s">
        <v>792</v>
      </c>
      <c r="B2" s="10" t="s">
        <v>793</v>
      </c>
      <c r="C2" s="5">
        <v>2422</v>
      </c>
      <c r="D2" s="10">
        <v>8</v>
      </c>
      <c r="E2" s="10">
        <v>18</v>
      </c>
      <c r="F2" s="5">
        <v>1</v>
      </c>
      <c r="G2" s="5">
        <v>2</v>
      </c>
      <c r="H2" s="5">
        <v>4</v>
      </c>
      <c r="I2" s="5">
        <v>3</v>
      </c>
      <c r="J2" s="5">
        <v>4</v>
      </c>
      <c r="K2" s="5">
        <v>5</v>
      </c>
      <c r="L2" s="5">
        <v>1</v>
      </c>
      <c r="M2" s="5">
        <v>3</v>
      </c>
      <c r="N2" s="5">
        <v>4</v>
      </c>
      <c r="O2" s="5">
        <f t="shared" ref="O2:O65" si="0">(D2+E2)+(F2*G2)+((K2+J2+I2+H2)*L2)++M2+N2</f>
        <v>51</v>
      </c>
      <c r="P2" s="9">
        <v>5</v>
      </c>
      <c r="Q2" s="9">
        <v>5</v>
      </c>
      <c r="R2" s="9">
        <v>1</v>
      </c>
      <c r="S2" s="9">
        <v>5</v>
      </c>
      <c r="T2" s="5">
        <v>0</v>
      </c>
      <c r="U2" s="5" t="s">
        <v>2337</v>
      </c>
      <c r="V2" s="5">
        <v>1</v>
      </c>
      <c r="W2" s="5">
        <v>1</v>
      </c>
      <c r="X2" s="13">
        <v>1</v>
      </c>
      <c r="Y2" s="13"/>
      <c r="Z2" s="13">
        <f t="shared" ref="Z2:Z33" si="1">X2+W2+V2+T2+S2+P2+O2</f>
        <v>64</v>
      </c>
      <c r="AA2" s="5" t="s">
        <v>2324</v>
      </c>
      <c r="AD2" s="5">
        <v>103</v>
      </c>
      <c r="AE2" s="5">
        <v>3</v>
      </c>
      <c r="AF2" s="9">
        <v>2</v>
      </c>
      <c r="AG2" s="9">
        <f t="shared" ref="AG2:AG7" si="2">IF(C2&lt;15000,0.5)</f>
        <v>0.5</v>
      </c>
      <c r="AH2" s="30">
        <f t="shared" ref="AH2:AH33" si="3">(AD2)/(AG2*AF2)</f>
        <v>103</v>
      </c>
      <c r="AI2" s="10" t="s">
        <v>794</v>
      </c>
      <c r="AJ2" s="10" t="s">
        <v>795</v>
      </c>
      <c r="AK2" s="10" t="s">
        <v>465</v>
      </c>
      <c r="AL2" s="10" t="s">
        <v>438</v>
      </c>
      <c r="AM2" s="10" t="s">
        <v>385</v>
      </c>
      <c r="AN2" s="10" t="s">
        <v>439</v>
      </c>
      <c r="AO2" s="10" t="s">
        <v>387</v>
      </c>
      <c r="AP2" s="10">
        <v>1</v>
      </c>
    </row>
    <row r="3" spans="1:45">
      <c r="A3" s="5" t="s">
        <v>634</v>
      </c>
      <c r="B3" s="10" t="s">
        <v>635</v>
      </c>
      <c r="C3" s="5">
        <v>10978</v>
      </c>
      <c r="D3" s="10">
        <v>5</v>
      </c>
      <c r="E3" s="10">
        <v>18</v>
      </c>
      <c r="F3" s="5">
        <v>2</v>
      </c>
      <c r="G3" s="5">
        <v>1</v>
      </c>
      <c r="H3" s="5">
        <v>4</v>
      </c>
      <c r="I3" s="5">
        <v>3</v>
      </c>
      <c r="J3" s="5">
        <v>4</v>
      </c>
      <c r="K3" s="5">
        <v>5</v>
      </c>
      <c r="L3" s="5">
        <v>1</v>
      </c>
      <c r="M3" s="5">
        <v>3</v>
      </c>
      <c r="N3" s="5">
        <v>4</v>
      </c>
      <c r="O3" s="5">
        <f t="shared" si="0"/>
        <v>48</v>
      </c>
      <c r="P3" s="9">
        <v>5</v>
      </c>
      <c r="Q3" s="9">
        <v>5</v>
      </c>
      <c r="R3" s="9">
        <v>5</v>
      </c>
      <c r="S3" s="9">
        <v>5</v>
      </c>
      <c r="T3" s="5">
        <v>0</v>
      </c>
      <c r="U3" s="5" t="s">
        <v>2337</v>
      </c>
      <c r="V3" s="5">
        <v>1</v>
      </c>
      <c r="W3" s="5">
        <v>1</v>
      </c>
      <c r="X3" s="13">
        <v>1</v>
      </c>
      <c r="Y3" s="13"/>
      <c r="Z3" s="13">
        <f t="shared" si="1"/>
        <v>61</v>
      </c>
      <c r="AA3" s="5" t="s">
        <v>2324</v>
      </c>
      <c r="AD3" s="5">
        <v>135</v>
      </c>
      <c r="AE3" s="5">
        <v>3</v>
      </c>
      <c r="AF3" s="9">
        <v>5</v>
      </c>
      <c r="AG3" s="9">
        <f t="shared" si="2"/>
        <v>0.5</v>
      </c>
      <c r="AH3" s="30">
        <f t="shared" si="3"/>
        <v>54</v>
      </c>
      <c r="AI3" s="10" t="s">
        <v>636</v>
      </c>
      <c r="AJ3" s="10" t="s">
        <v>637</v>
      </c>
      <c r="AK3" s="10" t="s">
        <v>465</v>
      </c>
      <c r="AL3" s="10" t="s">
        <v>438</v>
      </c>
      <c r="AM3" s="10" t="s">
        <v>385</v>
      </c>
      <c r="AN3" s="10" t="s">
        <v>439</v>
      </c>
      <c r="AO3" s="10" t="s">
        <v>387</v>
      </c>
      <c r="AP3" s="10">
        <v>2</v>
      </c>
    </row>
    <row r="4" spans="1:45">
      <c r="A4" s="5" t="s">
        <v>662</v>
      </c>
      <c r="B4" s="10" t="s">
        <v>663</v>
      </c>
      <c r="C4" s="5">
        <v>6850</v>
      </c>
      <c r="D4" s="10">
        <v>5</v>
      </c>
      <c r="E4" s="10">
        <v>18</v>
      </c>
      <c r="F4" s="5">
        <v>2</v>
      </c>
      <c r="G4" s="5">
        <v>1</v>
      </c>
      <c r="H4" s="5">
        <v>4</v>
      </c>
      <c r="I4" s="5">
        <v>3</v>
      </c>
      <c r="J4" s="5">
        <v>4</v>
      </c>
      <c r="K4" s="5">
        <v>5</v>
      </c>
      <c r="L4" s="5">
        <v>1</v>
      </c>
      <c r="M4" s="5">
        <v>3</v>
      </c>
      <c r="N4" s="5">
        <v>4</v>
      </c>
      <c r="O4" s="5">
        <f t="shared" si="0"/>
        <v>48</v>
      </c>
      <c r="P4" s="9">
        <v>5</v>
      </c>
      <c r="Q4" s="9">
        <v>5</v>
      </c>
      <c r="R4" s="9">
        <v>5</v>
      </c>
      <c r="S4" s="9">
        <v>5</v>
      </c>
      <c r="T4" s="5">
        <v>0</v>
      </c>
      <c r="U4" s="5" t="s">
        <v>2337</v>
      </c>
      <c r="V4" s="5">
        <v>1</v>
      </c>
      <c r="W4" s="5">
        <v>1</v>
      </c>
      <c r="X4" s="13">
        <v>1</v>
      </c>
      <c r="Y4" s="13"/>
      <c r="Z4" s="13">
        <f t="shared" si="1"/>
        <v>61</v>
      </c>
      <c r="AA4" s="5" t="s">
        <v>2324</v>
      </c>
      <c r="AD4" s="5">
        <v>135</v>
      </c>
      <c r="AE4" s="5">
        <v>3</v>
      </c>
      <c r="AF4" s="9">
        <v>5</v>
      </c>
      <c r="AG4" s="9">
        <f t="shared" si="2"/>
        <v>0.5</v>
      </c>
      <c r="AH4" s="30">
        <f t="shared" si="3"/>
        <v>54</v>
      </c>
      <c r="AI4" s="10" t="s">
        <v>664</v>
      </c>
      <c r="AJ4" s="10" t="s">
        <v>571</v>
      </c>
      <c r="AK4" s="10" t="s">
        <v>465</v>
      </c>
      <c r="AL4" s="10" t="s">
        <v>438</v>
      </c>
      <c r="AM4" s="10" t="s">
        <v>385</v>
      </c>
      <c r="AN4" s="10" t="s">
        <v>439</v>
      </c>
      <c r="AO4" s="10" t="s">
        <v>387</v>
      </c>
      <c r="AP4" s="10">
        <v>3</v>
      </c>
    </row>
    <row r="5" spans="1:45">
      <c r="A5" s="5" t="s">
        <v>1278</v>
      </c>
      <c r="B5" s="10" t="s">
        <v>814</v>
      </c>
      <c r="C5" s="5">
        <v>5500</v>
      </c>
      <c r="D5" s="10">
        <v>8</v>
      </c>
      <c r="E5" s="10">
        <v>18</v>
      </c>
      <c r="F5" s="5">
        <v>2</v>
      </c>
      <c r="G5" s="5">
        <v>2</v>
      </c>
      <c r="H5" s="5">
        <v>4</v>
      </c>
      <c r="I5" s="5">
        <v>3</v>
      </c>
      <c r="J5" s="5">
        <v>4</v>
      </c>
      <c r="K5" s="5">
        <v>3</v>
      </c>
      <c r="L5" s="5">
        <v>1</v>
      </c>
      <c r="M5" s="5">
        <v>3</v>
      </c>
      <c r="N5" s="5">
        <v>2</v>
      </c>
      <c r="O5" s="5">
        <f t="shared" si="0"/>
        <v>49</v>
      </c>
      <c r="P5" s="9">
        <v>3</v>
      </c>
      <c r="Q5" s="9">
        <v>5</v>
      </c>
      <c r="R5" s="9">
        <v>1</v>
      </c>
      <c r="S5" s="9">
        <v>5</v>
      </c>
      <c r="T5" s="5">
        <v>0</v>
      </c>
      <c r="U5" s="5" t="s">
        <v>2337</v>
      </c>
      <c r="V5" s="5">
        <v>1</v>
      </c>
      <c r="W5" s="5">
        <v>1</v>
      </c>
      <c r="X5" s="13">
        <v>1</v>
      </c>
      <c r="Y5" s="13"/>
      <c r="Z5" s="13">
        <f t="shared" si="1"/>
        <v>60</v>
      </c>
      <c r="AA5" s="5" t="s">
        <v>2344</v>
      </c>
      <c r="AD5" s="5">
        <v>123</v>
      </c>
      <c r="AE5" s="5">
        <v>2</v>
      </c>
      <c r="AF5" s="9">
        <v>2</v>
      </c>
      <c r="AG5" s="9">
        <f t="shared" si="2"/>
        <v>0.5</v>
      </c>
      <c r="AH5" s="30">
        <f t="shared" si="3"/>
        <v>123</v>
      </c>
      <c r="AI5" s="10" t="s">
        <v>1223</v>
      </c>
      <c r="AJ5" s="10" t="s">
        <v>1279</v>
      </c>
      <c r="AK5" s="10" t="s">
        <v>839</v>
      </c>
      <c r="AL5" s="10" t="s">
        <v>415</v>
      </c>
      <c r="AM5" s="10" t="s">
        <v>385</v>
      </c>
      <c r="AN5" s="10" t="s">
        <v>439</v>
      </c>
      <c r="AO5" s="10" t="s">
        <v>387</v>
      </c>
      <c r="AP5" s="10">
        <v>4</v>
      </c>
    </row>
    <row r="6" spans="1:45">
      <c r="A6" s="5" t="s">
        <v>1080</v>
      </c>
      <c r="B6" s="10" t="s">
        <v>1081</v>
      </c>
      <c r="C6" s="5">
        <v>8745</v>
      </c>
      <c r="D6" s="10">
        <v>5</v>
      </c>
      <c r="E6" s="10">
        <v>18</v>
      </c>
      <c r="F6" s="5">
        <v>2</v>
      </c>
      <c r="G6" s="5">
        <v>1</v>
      </c>
      <c r="H6" s="5">
        <v>4</v>
      </c>
      <c r="I6" s="5">
        <v>3</v>
      </c>
      <c r="J6" s="5">
        <v>4</v>
      </c>
      <c r="K6" s="5">
        <v>3</v>
      </c>
      <c r="L6" s="5">
        <v>1</v>
      </c>
      <c r="M6" s="5">
        <v>3</v>
      </c>
      <c r="N6" s="5">
        <v>2</v>
      </c>
      <c r="O6" s="5">
        <f t="shared" si="0"/>
        <v>44</v>
      </c>
      <c r="P6" s="9">
        <v>3</v>
      </c>
      <c r="Q6" s="9">
        <v>1</v>
      </c>
      <c r="R6" s="9">
        <v>3</v>
      </c>
      <c r="S6" s="9">
        <v>3</v>
      </c>
      <c r="T6" s="5">
        <v>0</v>
      </c>
      <c r="U6" s="5" t="s">
        <v>2337</v>
      </c>
      <c r="V6" s="5">
        <v>1</v>
      </c>
      <c r="W6" s="5">
        <v>1</v>
      </c>
      <c r="X6" s="13">
        <v>1</v>
      </c>
      <c r="Y6" s="13"/>
      <c r="Z6" s="13">
        <f t="shared" si="1"/>
        <v>53</v>
      </c>
      <c r="AA6" s="5" t="s">
        <v>2324</v>
      </c>
      <c r="AD6" s="5">
        <v>88</v>
      </c>
      <c r="AE6" s="5">
        <v>1</v>
      </c>
      <c r="AF6" s="9">
        <v>5</v>
      </c>
      <c r="AG6" s="9">
        <f t="shared" si="2"/>
        <v>0.5</v>
      </c>
      <c r="AH6" s="30">
        <f t="shared" si="3"/>
        <v>35.200000000000003</v>
      </c>
      <c r="AI6" s="10" t="s">
        <v>1060</v>
      </c>
      <c r="AJ6" s="10" t="s">
        <v>1082</v>
      </c>
      <c r="AK6" s="10" t="s">
        <v>465</v>
      </c>
      <c r="AL6" s="10" t="s">
        <v>438</v>
      </c>
      <c r="AM6" s="10" t="s">
        <v>385</v>
      </c>
      <c r="AN6" s="10" t="s">
        <v>439</v>
      </c>
      <c r="AO6" s="10" t="s">
        <v>387</v>
      </c>
      <c r="AP6" s="10">
        <v>5</v>
      </c>
    </row>
    <row r="7" spans="1:45" s="9" customFormat="1">
      <c r="A7" s="35" t="s">
        <v>2443</v>
      </c>
      <c r="B7" s="10" t="s">
        <v>1270</v>
      </c>
      <c r="C7" s="5">
        <v>5562</v>
      </c>
      <c r="D7" s="10">
        <v>5</v>
      </c>
      <c r="E7" s="10">
        <v>18</v>
      </c>
      <c r="F7" s="5">
        <v>2</v>
      </c>
      <c r="G7" s="5">
        <v>1</v>
      </c>
      <c r="H7" s="5">
        <v>4</v>
      </c>
      <c r="I7" s="5">
        <v>3</v>
      </c>
      <c r="J7" s="5">
        <v>4</v>
      </c>
      <c r="K7" s="5">
        <v>1</v>
      </c>
      <c r="L7" s="5">
        <v>1</v>
      </c>
      <c r="M7" s="5">
        <v>3</v>
      </c>
      <c r="N7" s="5">
        <v>2</v>
      </c>
      <c r="O7" s="5">
        <f t="shared" si="0"/>
        <v>42</v>
      </c>
      <c r="S7" s="10"/>
      <c r="T7" s="5">
        <v>0</v>
      </c>
      <c r="U7" s="5" t="s">
        <v>2337</v>
      </c>
      <c r="V7" s="5">
        <v>1</v>
      </c>
      <c r="W7" s="5">
        <v>1</v>
      </c>
      <c r="X7" s="13">
        <v>3</v>
      </c>
      <c r="Y7" s="13"/>
      <c r="Z7" s="13">
        <f t="shared" si="1"/>
        <v>47</v>
      </c>
      <c r="AA7" s="5" t="s">
        <v>2344</v>
      </c>
      <c r="AB7" s="5"/>
      <c r="AC7" s="5"/>
      <c r="AD7" s="5">
        <v>203</v>
      </c>
      <c r="AE7" s="5">
        <v>3</v>
      </c>
      <c r="AF7" s="9">
        <v>5</v>
      </c>
      <c r="AG7" s="9">
        <f t="shared" si="2"/>
        <v>0.5</v>
      </c>
      <c r="AH7" s="30">
        <f t="shared" si="3"/>
        <v>81.2</v>
      </c>
      <c r="AI7" s="10" t="s">
        <v>1223</v>
      </c>
      <c r="AJ7" s="10" t="s">
        <v>1271</v>
      </c>
      <c r="AK7" s="10" t="s">
        <v>839</v>
      </c>
      <c r="AL7" s="10" t="s">
        <v>415</v>
      </c>
      <c r="AM7" s="10" t="s">
        <v>385</v>
      </c>
      <c r="AN7" s="10" t="s">
        <v>439</v>
      </c>
      <c r="AO7" s="10" t="s">
        <v>387</v>
      </c>
      <c r="AP7" s="10">
        <v>6</v>
      </c>
      <c r="AQ7" s="10"/>
      <c r="AR7" s="10"/>
    </row>
    <row r="8" spans="1:45">
      <c r="A8" s="5" t="s">
        <v>179</v>
      </c>
      <c r="B8" s="10" t="s">
        <v>180</v>
      </c>
      <c r="C8" s="5">
        <v>30000</v>
      </c>
      <c r="D8" s="10">
        <v>5</v>
      </c>
      <c r="E8" s="10">
        <v>18</v>
      </c>
      <c r="F8" s="5">
        <v>4</v>
      </c>
      <c r="G8" s="5">
        <v>1</v>
      </c>
      <c r="H8" s="5">
        <v>4</v>
      </c>
      <c r="I8" s="5">
        <v>3</v>
      </c>
      <c r="J8" s="5">
        <v>4</v>
      </c>
      <c r="K8" s="5">
        <v>4</v>
      </c>
      <c r="L8" s="5">
        <v>1</v>
      </c>
      <c r="M8" s="5">
        <v>1</v>
      </c>
      <c r="N8" s="5">
        <v>2</v>
      </c>
      <c r="O8" s="5">
        <f t="shared" si="0"/>
        <v>45</v>
      </c>
      <c r="P8" s="9">
        <v>5</v>
      </c>
      <c r="Q8" s="9">
        <v>5</v>
      </c>
      <c r="R8" s="9">
        <v>1</v>
      </c>
      <c r="S8" s="9">
        <v>5</v>
      </c>
      <c r="T8" s="5">
        <v>0</v>
      </c>
      <c r="U8" s="5" t="s">
        <v>2337</v>
      </c>
      <c r="V8" s="5">
        <v>1</v>
      </c>
      <c r="W8" s="5">
        <v>1</v>
      </c>
      <c r="X8" s="13">
        <v>3</v>
      </c>
      <c r="Y8" s="13"/>
      <c r="Z8" s="13">
        <f t="shared" si="1"/>
        <v>60</v>
      </c>
      <c r="AA8" s="5" t="s">
        <v>2344</v>
      </c>
      <c r="AC8" s="5" t="s">
        <v>2337</v>
      </c>
      <c r="AD8" s="5">
        <v>358</v>
      </c>
      <c r="AE8" s="5">
        <v>3</v>
      </c>
      <c r="AF8" s="9">
        <f>10-D8</f>
        <v>5</v>
      </c>
      <c r="AG8" s="9">
        <v>0.9</v>
      </c>
      <c r="AH8" s="30">
        <f t="shared" si="3"/>
        <v>79.555555555555557</v>
      </c>
      <c r="AI8" s="10" t="s">
        <v>177</v>
      </c>
      <c r="AJ8" s="10" t="s">
        <v>1227</v>
      </c>
      <c r="AK8" s="10" t="s">
        <v>839</v>
      </c>
      <c r="AL8" s="10" t="s">
        <v>415</v>
      </c>
      <c r="AM8" s="10" t="s">
        <v>459</v>
      </c>
      <c r="AN8" s="10" t="s">
        <v>460</v>
      </c>
      <c r="AO8" s="10" t="s">
        <v>387</v>
      </c>
      <c r="AP8" s="10">
        <v>7</v>
      </c>
    </row>
    <row r="9" spans="1:45">
      <c r="A9" s="5" t="s">
        <v>1960</v>
      </c>
      <c r="B9" s="10" t="s">
        <v>1088</v>
      </c>
      <c r="C9" s="5">
        <v>4770</v>
      </c>
      <c r="D9" s="10">
        <v>5</v>
      </c>
      <c r="E9" s="10">
        <v>18</v>
      </c>
      <c r="F9" s="5">
        <v>1</v>
      </c>
      <c r="G9" s="5">
        <v>1</v>
      </c>
      <c r="H9" s="5">
        <v>4</v>
      </c>
      <c r="I9" s="5">
        <v>3</v>
      </c>
      <c r="J9" s="5">
        <v>4</v>
      </c>
      <c r="K9" s="5">
        <v>5</v>
      </c>
      <c r="L9" s="5">
        <v>1</v>
      </c>
      <c r="M9" s="5">
        <v>1</v>
      </c>
      <c r="N9" s="5">
        <v>4</v>
      </c>
      <c r="O9" s="5">
        <f t="shared" si="0"/>
        <v>45</v>
      </c>
      <c r="P9" s="9">
        <v>5</v>
      </c>
      <c r="Q9" s="9">
        <v>5</v>
      </c>
      <c r="R9" s="9">
        <v>1</v>
      </c>
      <c r="S9" s="9">
        <v>5</v>
      </c>
      <c r="T9" s="5">
        <v>0</v>
      </c>
      <c r="U9" s="5" t="s">
        <v>2337</v>
      </c>
      <c r="V9" s="5">
        <v>1</v>
      </c>
      <c r="W9" s="5">
        <v>1</v>
      </c>
      <c r="X9" s="13">
        <v>3</v>
      </c>
      <c r="Y9" s="13"/>
      <c r="Z9" s="13">
        <f t="shared" si="1"/>
        <v>60</v>
      </c>
      <c r="AA9" s="5" t="s">
        <v>2344</v>
      </c>
      <c r="AC9" s="5" t="s">
        <v>2337</v>
      </c>
      <c r="AD9" s="5">
        <v>217</v>
      </c>
      <c r="AE9" s="5">
        <v>3</v>
      </c>
      <c r="AF9" s="9">
        <f>10-D9</f>
        <v>5</v>
      </c>
      <c r="AG9" s="9">
        <f>IF(C9&lt;15000,0.5)</f>
        <v>0.5</v>
      </c>
      <c r="AH9" s="30">
        <f t="shared" si="3"/>
        <v>86.8</v>
      </c>
      <c r="AI9" s="10" t="s">
        <v>1961</v>
      </c>
      <c r="AJ9" s="10" t="s">
        <v>632</v>
      </c>
      <c r="AK9" s="10" t="s">
        <v>839</v>
      </c>
      <c r="AL9" s="10" t="s">
        <v>415</v>
      </c>
      <c r="AM9" s="10" t="s">
        <v>459</v>
      </c>
      <c r="AN9" s="10" t="s">
        <v>460</v>
      </c>
      <c r="AO9" s="10" t="s">
        <v>387</v>
      </c>
      <c r="AP9" s="10">
        <v>8</v>
      </c>
    </row>
    <row r="10" spans="1:45">
      <c r="A10" s="5" t="s">
        <v>254</v>
      </c>
      <c r="B10" s="10" t="s">
        <v>255</v>
      </c>
      <c r="C10" s="5">
        <v>6010</v>
      </c>
      <c r="D10" s="10">
        <v>5</v>
      </c>
      <c r="E10" s="10">
        <v>18</v>
      </c>
      <c r="F10" s="5">
        <v>2</v>
      </c>
      <c r="G10" s="5">
        <v>1</v>
      </c>
      <c r="H10" s="5">
        <v>4</v>
      </c>
      <c r="I10" s="5">
        <v>3</v>
      </c>
      <c r="J10" s="5">
        <v>4</v>
      </c>
      <c r="K10" s="5">
        <v>5</v>
      </c>
      <c r="L10" s="5">
        <v>1</v>
      </c>
      <c r="M10" s="5">
        <v>1</v>
      </c>
      <c r="N10" s="5">
        <v>4</v>
      </c>
      <c r="O10" s="5">
        <f t="shared" si="0"/>
        <v>46</v>
      </c>
      <c r="P10" s="9">
        <v>5</v>
      </c>
      <c r="Q10" s="9">
        <v>5</v>
      </c>
      <c r="R10" s="9">
        <v>1</v>
      </c>
      <c r="S10" s="9">
        <v>5</v>
      </c>
      <c r="T10" s="5">
        <v>0</v>
      </c>
      <c r="U10" s="5" t="s">
        <v>2337</v>
      </c>
      <c r="V10" s="5">
        <v>1</v>
      </c>
      <c r="W10" s="5">
        <v>1</v>
      </c>
      <c r="X10" s="13">
        <v>1</v>
      </c>
      <c r="Y10" s="13"/>
      <c r="Z10" s="13">
        <f t="shared" si="1"/>
        <v>59</v>
      </c>
      <c r="AA10" s="5" t="s">
        <v>2344</v>
      </c>
      <c r="AC10" s="5" t="s">
        <v>2337</v>
      </c>
      <c r="AD10" s="5">
        <v>52</v>
      </c>
      <c r="AE10" s="5">
        <v>3</v>
      </c>
      <c r="AF10" s="9">
        <f>10-D10</f>
        <v>5</v>
      </c>
      <c r="AG10" s="9">
        <f>IF(C10&lt;15000,0.5)</f>
        <v>0.5</v>
      </c>
      <c r="AH10" s="30">
        <f t="shared" si="3"/>
        <v>20.8</v>
      </c>
      <c r="AI10" s="10" t="s">
        <v>256</v>
      </c>
      <c r="AJ10" s="10" t="s">
        <v>2239</v>
      </c>
      <c r="AK10" s="10" t="s">
        <v>839</v>
      </c>
      <c r="AL10" s="10" t="s">
        <v>415</v>
      </c>
      <c r="AM10" s="10" t="s">
        <v>385</v>
      </c>
      <c r="AN10" s="10" t="s">
        <v>213</v>
      </c>
      <c r="AO10" s="10" t="s">
        <v>387</v>
      </c>
      <c r="AP10" s="10">
        <v>9</v>
      </c>
    </row>
    <row r="11" spans="1:45">
      <c r="A11" s="5" t="s">
        <v>1760</v>
      </c>
      <c r="B11" s="10" t="s">
        <v>1761</v>
      </c>
      <c r="C11" s="5">
        <v>61219</v>
      </c>
      <c r="D11" s="10">
        <v>5</v>
      </c>
      <c r="E11" s="10">
        <v>18</v>
      </c>
      <c r="F11" s="5">
        <v>4</v>
      </c>
      <c r="G11" s="5">
        <v>1</v>
      </c>
      <c r="H11" s="5">
        <v>4</v>
      </c>
      <c r="I11" s="5">
        <v>3</v>
      </c>
      <c r="J11" s="5">
        <v>4</v>
      </c>
      <c r="K11" s="5">
        <v>4</v>
      </c>
      <c r="L11" s="5">
        <v>1</v>
      </c>
      <c r="M11" s="5">
        <v>1</v>
      </c>
      <c r="N11" s="5">
        <v>2</v>
      </c>
      <c r="O11" s="5">
        <f t="shared" si="0"/>
        <v>45</v>
      </c>
      <c r="P11" s="9">
        <v>5</v>
      </c>
      <c r="Q11" s="9">
        <v>5</v>
      </c>
      <c r="R11" s="9">
        <v>1</v>
      </c>
      <c r="S11" s="9">
        <v>5</v>
      </c>
      <c r="T11" s="5">
        <v>0</v>
      </c>
      <c r="U11" s="5" t="s">
        <v>2337</v>
      </c>
      <c r="V11" s="5">
        <v>1</v>
      </c>
      <c r="W11" s="5">
        <v>1</v>
      </c>
      <c r="X11" s="13">
        <v>1</v>
      </c>
      <c r="Y11" s="13"/>
      <c r="Z11" s="13">
        <f t="shared" si="1"/>
        <v>58</v>
      </c>
      <c r="AA11" s="5" t="s">
        <v>2344</v>
      </c>
      <c r="AC11" s="5" t="s">
        <v>2337</v>
      </c>
      <c r="AD11" s="5">
        <v>61</v>
      </c>
      <c r="AE11" s="5">
        <v>1</v>
      </c>
      <c r="AF11" s="9">
        <v>5</v>
      </c>
      <c r="AG11" s="9">
        <v>1</v>
      </c>
      <c r="AH11" s="30">
        <f t="shared" si="3"/>
        <v>12.2</v>
      </c>
      <c r="AI11" s="10" t="s">
        <v>1223</v>
      </c>
      <c r="AJ11" s="10" t="s">
        <v>1762</v>
      </c>
      <c r="AK11" s="10" t="s">
        <v>839</v>
      </c>
      <c r="AL11" s="10" t="s">
        <v>415</v>
      </c>
      <c r="AM11" s="10" t="s">
        <v>385</v>
      </c>
      <c r="AN11" s="10" t="s">
        <v>439</v>
      </c>
      <c r="AO11" s="10" t="s">
        <v>387</v>
      </c>
      <c r="AP11" s="10">
        <v>10</v>
      </c>
    </row>
    <row r="12" spans="1:45">
      <c r="A12" s="5" t="s">
        <v>1087</v>
      </c>
      <c r="B12" s="10" t="s">
        <v>1088</v>
      </c>
      <c r="C12" s="5">
        <v>57550</v>
      </c>
      <c r="D12" s="10">
        <v>5</v>
      </c>
      <c r="E12" s="10">
        <v>18</v>
      </c>
      <c r="F12" s="5">
        <v>4</v>
      </c>
      <c r="G12" s="5">
        <v>1</v>
      </c>
      <c r="H12" s="5">
        <v>4</v>
      </c>
      <c r="I12" s="5">
        <v>3</v>
      </c>
      <c r="J12" s="5">
        <v>4</v>
      </c>
      <c r="K12" s="5">
        <v>4</v>
      </c>
      <c r="L12" s="5">
        <v>1</v>
      </c>
      <c r="M12" s="5">
        <v>1</v>
      </c>
      <c r="N12" s="5">
        <v>2</v>
      </c>
      <c r="O12" s="5">
        <f t="shared" si="0"/>
        <v>45</v>
      </c>
      <c r="P12" s="9">
        <v>5</v>
      </c>
      <c r="Q12" s="9">
        <v>5</v>
      </c>
      <c r="R12" s="9">
        <v>1</v>
      </c>
      <c r="S12" s="9">
        <v>5</v>
      </c>
      <c r="T12" s="5">
        <v>0</v>
      </c>
      <c r="U12" s="5" t="s">
        <v>2337</v>
      </c>
      <c r="V12" s="5">
        <v>1</v>
      </c>
      <c r="W12" s="5">
        <v>1</v>
      </c>
      <c r="X12" s="13">
        <v>1</v>
      </c>
      <c r="Y12" s="13"/>
      <c r="Z12" s="13">
        <f t="shared" si="1"/>
        <v>58</v>
      </c>
      <c r="AA12" s="5" t="s">
        <v>2344</v>
      </c>
      <c r="AC12" s="5" t="s">
        <v>2337</v>
      </c>
      <c r="AD12" s="5">
        <v>103</v>
      </c>
      <c r="AE12" s="5">
        <v>1</v>
      </c>
      <c r="AF12" s="9">
        <v>5</v>
      </c>
      <c r="AG12" s="9">
        <v>1</v>
      </c>
      <c r="AH12" s="30">
        <f t="shared" si="3"/>
        <v>20.6</v>
      </c>
      <c r="AI12" s="10" t="s">
        <v>1089</v>
      </c>
      <c r="AJ12" s="10" t="s">
        <v>825</v>
      </c>
      <c r="AK12" s="10" t="s">
        <v>839</v>
      </c>
      <c r="AL12" s="10" t="s">
        <v>415</v>
      </c>
      <c r="AM12" s="10" t="s">
        <v>459</v>
      </c>
      <c r="AN12" s="10" t="s">
        <v>460</v>
      </c>
      <c r="AO12" s="10" t="s">
        <v>387</v>
      </c>
      <c r="AP12" s="10">
        <v>11</v>
      </c>
    </row>
    <row r="13" spans="1:45">
      <c r="A13" s="5" t="s">
        <v>2257</v>
      </c>
      <c r="B13" s="10" t="s">
        <v>2258</v>
      </c>
      <c r="C13" s="5">
        <v>37313</v>
      </c>
      <c r="D13" s="10">
        <v>5</v>
      </c>
      <c r="E13" s="10">
        <v>18</v>
      </c>
      <c r="F13" s="5">
        <v>4</v>
      </c>
      <c r="G13" s="5">
        <v>1</v>
      </c>
      <c r="H13" s="5">
        <v>4</v>
      </c>
      <c r="I13" s="5">
        <v>3</v>
      </c>
      <c r="J13" s="5">
        <v>4</v>
      </c>
      <c r="K13" s="5">
        <v>4</v>
      </c>
      <c r="L13" s="5">
        <v>1</v>
      </c>
      <c r="M13" s="5">
        <v>1</v>
      </c>
      <c r="N13" s="5">
        <v>2</v>
      </c>
      <c r="O13" s="5">
        <f t="shared" si="0"/>
        <v>45</v>
      </c>
      <c r="P13" s="9">
        <v>5</v>
      </c>
      <c r="Q13" s="9">
        <v>5</v>
      </c>
      <c r="R13" s="9">
        <v>1</v>
      </c>
      <c r="S13" s="9">
        <v>5</v>
      </c>
      <c r="T13" s="5">
        <v>0</v>
      </c>
      <c r="U13" s="5" t="s">
        <v>2337</v>
      </c>
      <c r="V13" s="5">
        <v>1</v>
      </c>
      <c r="W13" s="5">
        <v>1</v>
      </c>
      <c r="X13" s="13">
        <v>1</v>
      </c>
      <c r="Y13" s="13"/>
      <c r="Z13" s="13">
        <f t="shared" si="1"/>
        <v>58</v>
      </c>
      <c r="AA13" s="5" t="s">
        <v>2344</v>
      </c>
      <c r="AC13" s="5" t="s">
        <v>2337</v>
      </c>
      <c r="AD13" s="5">
        <v>140</v>
      </c>
      <c r="AE13" s="5">
        <v>1</v>
      </c>
      <c r="AF13" s="9">
        <f>10-D13</f>
        <v>5</v>
      </c>
      <c r="AG13" s="9">
        <v>1</v>
      </c>
      <c r="AH13" s="30">
        <f t="shared" si="3"/>
        <v>28</v>
      </c>
      <c r="AI13" s="10" t="s">
        <v>2259</v>
      </c>
      <c r="AJ13" s="10" t="s">
        <v>1224</v>
      </c>
      <c r="AK13" s="10" t="s">
        <v>839</v>
      </c>
      <c r="AL13" s="10" t="s">
        <v>415</v>
      </c>
      <c r="AM13" s="10" t="s">
        <v>459</v>
      </c>
      <c r="AN13" s="10" t="s">
        <v>460</v>
      </c>
      <c r="AO13" s="10" t="s">
        <v>387</v>
      </c>
      <c r="AP13" s="10">
        <v>12</v>
      </c>
    </row>
    <row r="14" spans="1:45">
      <c r="A14" s="5" t="s">
        <v>2131</v>
      </c>
      <c r="B14" s="10" t="s">
        <v>2132</v>
      </c>
      <c r="C14" s="5">
        <v>37313</v>
      </c>
      <c r="D14" s="10">
        <v>5</v>
      </c>
      <c r="E14" s="10">
        <v>18</v>
      </c>
      <c r="F14" s="5">
        <v>4</v>
      </c>
      <c r="G14" s="5">
        <v>1</v>
      </c>
      <c r="H14" s="5">
        <v>4</v>
      </c>
      <c r="I14" s="5">
        <v>3</v>
      </c>
      <c r="J14" s="5">
        <v>4</v>
      </c>
      <c r="K14" s="5">
        <v>4</v>
      </c>
      <c r="L14" s="5">
        <v>1</v>
      </c>
      <c r="M14" s="5">
        <v>1</v>
      </c>
      <c r="N14" s="5">
        <v>2</v>
      </c>
      <c r="O14" s="5">
        <f t="shared" si="0"/>
        <v>45</v>
      </c>
      <c r="P14" s="9">
        <v>5</v>
      </c>
      <c r="Q14" s="9">
        <v>5</v>
      </c>
      <c r="R14" s="9">
        <v>1</v>
      </c>
      <c r="S14" s="9">
        <v>5</v>
      </c>
      <c r="T14" s="5">
        <v>0</v>
      </c>
      <c r="U14" s="5" t="s">
        <v>2337</v>
      </c>
      <c r="V14" s="5">
        <v>1</v>
      </c>
      <c r="W14" s="5">
        <v>1</v>
      </c>
      <c r="X14" s="13">
        <v>1</v>
      </c>
      <c r="Y14" s="13"/>
      <c r="Z14" s="13">
        <f t="shared" si="1"/>
        <v>58</v>
      </c>
      <c r="AA14" s="5" t="s">
        <v>2344</v>
      </c>
      <c r="AC14" s="5" t="s">
        <v>2337</v>
      </c>
      <c r="AD14" s="5">
        <v>140</v>
      </c>
      <c r="AE14" s="5">
        <v>1</v>
      </c>
      <c r="AF14" s="9">
        <f>10-D14</f>
        <v>5</v>
      </c>
      <c r="AG14" s="9">
        <v>1</v>
      </c>
      <c r="AH14" s="30">
        <f t="shared" si="3"/>
        <v>28</v>
      </c>
      <c r="AI14" s="10" t="s">
        <v>2133</v>
      </c>
      <c r="AJ14" s="10" t="s">
        <v>1224</v>
      </c>
      <c r="AK14" s="10" t="s">
        <v>839</v>
      </c>
      <c r="AL14" s="10" t="s">
        <v>415</v>
      </c>
      <c r="AM14" s="10" t="s">
        <v>459</v>
      </c>
      <c r="AN14" s="10" t="s">
        <v>460</v>
      </c>
      <c r="AO14" s="10" t="s">
        <v>387</v>
      </c>
      <c r="AP14" s="10">
        <v>13</v>
      </c>
    </row>
    <row r="15" spans="1:45">
      <c r="A15" s="5" t="s">
        <v>835</v>
      </c>
      <c r="B15" s="10" t="s">
        <v>836</v>
      </c>
      <c r="C15" s="5">
        <v>25130</v>
      </c>
      <c r="D15" s="10">
        <v>5</v>
      </c>
      <c r="E15" s="10">
        <v>18</v>
      </c>
      <c r="F15" s="5">
        <v>3</v>
      </c>
      <c r="G15" s="5">
        <v>1</v>
      </c>
      <c r="H15" s="5">
        <v>4</v>
      </c>
      <c r="I15" s="5">
        <v>3</v>
      </c>
      <c r="J15" s="5">
        <v>4</v>
      </c>
      <c r="K15" s="5">
        <v>4</v>
      </c>
      <c r="L15" s="5">
        <v>1</v>
      </c>
      <c r="M15" s="5">
        <v>1</v>
      </c>
      <c r="N15" s="5">
        <v>2</v>
      </c>
      <c r="O15" s="5">
        <f t="shared" si="0"/>
        <v>44</v>
      </c>
      <c r="P15" s="9">
        <v>5</v>
      </c>
      <c r="Q15" s="9">
        <v>5</v>
      </c>
      <c r="R15" s="9">
        <v>1</v>
      </c>
      <c r="S15" s="9">
        <v>5</v>
      </c>
      <c r="T15" s="5">
        <v>0</v>
      </c>
      <c r="U15" s="5" t="s">
        <v>2337</v>
      </c>
      <c r="V15" s="5">
        <v>1</v>
      </c>
      <c r="W15" s="5">
        <v>1</v>
      </c>
      <c r="X15" s="13">
        <v>1</v>
      </c>
      <c r="Y15" s="13"/>
      <c r="Z15" s="13">
        <f t="shared" si="1"/>
        <v>57</v>
      </c>
      <c r="AA15" s="5" t="s">
        <v>2344</v>
      </c>
      <c r="AC15" s="5" t="s">
        <v>2337</v>
      </c>
      <c r="AD15" s="5">
        <v>90</v>
      </c>
      <c r="AE15" s="5">
        <v>1</v>
      </c>
      <c r="AF15" s="9">
        <v>5</v>
      </c>
      <c r="AG15" s="9">
        <v>0.9</v>
      </c>
      <c r="AH15" s="30">
        <f t="shared" si="3"/>
        <v>20</v>
      </c>
      <c r="AI15" s="10" t="s">
        <v>837</v>
      </c>
      <c r="AJ15" s="10" t="s">
        <v>838</v>
      </c>
      <c r="AK15" s="10" t="s">
        <v>839</v>
      </c>
      <c r="AL15" s="10" t="s">
        <v>415</v>
      </c>
      <c r="AM15" s="10" t="s">
        <v>459</v>
      </c>
      <c r="AN15" s="10" t="s">
        <v>460</v>
      </c>
      <c r="AO15" s="10" t="s">
        <v>387</v>
      </c>
      <c r="AP15" s="10">
        <v>14</v>
      </c>
    </row>
    <row r="16" spans="1:45">
      <c r="A16" s="5" t="s">
        <v>3</v>
      </c>
      <c r="B16" s="10" t="s">
        <v>4</v>
      </c>
      <c r="C16" s="5">
        <v>23773</v>
      </c>
      <c r="D16" s="10">
        <v>5</v>
      </c>
      <c r="E16" s="10">
        <v>18</v>
      </c>
      <c r="F16" s="5">
        <v>3</v>
      </c>
      <c r="G16" s="5">
        <v>1</v>
      </c>
      <c r="H16" s="5">
        <v>4</v>
      </c>
      <c r="I16" s="5">
        <v>3</v>
      </c>
      <c r="J16" s="5">
        <v>4</v>
      </c>
      <c r="K16" s="5">
        <v>4</v>
      </c>
      <c r="L16" s="5">
        <v>1</v>
      </c>
      <c r="M16" s="5">
        <v>1</v>
      </c>
      <c r="N16" s="5">
        <v>2</v>
      </c>
      <c r="O16" s="5">
        <f t="shared" si="0"/>
        <v>44</v>
      </c>
      <c r="P16" s="9">
        <v>5</v>
      </c>
      <c r="Q16" s="9">
        <v>5</v>
      </c>
      <c r="R16" s="9">
        <v>1</v>
      </c>
      <c r="S16" s="9">
        <v>5</v>
      </c>
      <c r="T16" s="5">
        <v>0</v>
      </c>
      <c r="U16" s="5" t="s">
        <v>2337</v>
      </c>
      <c r="V16" s="5">
        <v>1</v>
      </c>
      <c r="W16" s="5">
        <v>1</v>
      </c>
      <c r="X16" s="13">
        <v>1</v>
      </c>
      <c r="Y16" s="13"/>
      <c r="Z16" s="13">
        <f t="shared" si="1"/>
        <v>57</v>
      </c>
      <c r="AA16" s="5" t="s">
        <v>2344</v>
      </c>
      <c r="AC16" s="5" t="s">
        <v>2337</v>
      </c>
      <c r="AD16" s="5">
        <v>61</v>
      </c>
      <c r="AE16" s="5">
        <v>1</v>
      </c>
      <c r="AF16" s="9">
        <f>10-D16</f>
        <v>5</v>
      </c>
      <c r="AG16" s="9">
        <v>0.9</v>
      </c>
      <c r="AH16" s="30">
        <f t="shared" si="3"/>
        <v>13.555555555555555</v>
      </c>
      <c r="AI16" s="10" t="s">
        <v>1223</v>
      </c>
      <c r="AJ16" s="10" t="s">
        <v>1762</v>
      </c>
      <c r="AK16" s="10" t="s">
        <v>839</v>
      </c>
      <c r="AL16" s="10" t="s">
        <v>415</v>
      </c>
      <c r="AM16" s="10" t="s">
        <v>385</v>
      </c>
      <c r="AN16" s="10" t="s">
        <v>439</v>
      </c>
      <c r="AO16" s="10" t="s">
        <v>387</v>
      </c>
      <c r="AP16" s="10">
        <v>15</v>
      </c>
    </row>
    <row r="17" spans="1:42">
      <c r="A17" s="5" t="s">
        <v>1612</v>
      </c>
      <c r="B17" s="10" t="s">
        <v>1613</v>
      </c>
      <c r="C17" s="5">
        <v>16104</v>
      </c>
      <c r="D17" s="10">
        <v>5</v>
      </c>
      <c r="E17" s="10">
        <v>18</v>
      </c>
      <c r="F17" s="5">
        <v>3</v>
      </c>
      <c r="G17" s="5">
        <v>1</v>
      </c>
      <c r="H17" s="5">
        <v>4</v>
      </c>
      <c r="I17" s="5">
        <v>3</v>
      </c>
      <c r="J17" s="5">
        <v>4</v>
      </c>
      <c r="K17" s="5">
        <v>4</v>
      </c>
      <c r="L17" s="5">
        <v>1</v>
      </c>
      <c r="M17" s="5">
        <v>1</v>
      </c>
      <c r="N17" s="5">
        <v>2</v>
      </c>
      <c r="O17" s="5">
        <f t="shared" si="0"/>
        <v>44</v>
      </c>
      <c r="P17" s="9">
        <v>5</v>
      </c>
      <c r="Q17" s="9">
        <v>5</v>
      </c>
      <c r="R17" s="9">
        <v>1</v>
      </c>
      <c r="S17" s="9">
        <v>5</v>
      </c>
      <c r="T17" s="5">
        <v>0</v>
      </c>
      <c r="U17" s="5" t="s">
        <v>2337</v>
      </c>
      <c r="V17" s="5">
        <v>1</v>
      </c>
      <c r="W17" s="5">
        <v>1</v>
      </c>
      <c r="X17" s="13">
        <v>1</v>
      </c>
      <c r="Y17" s="13"/>
      <c r="Z17" s="13">
        <f t="shared" si="1"/>
        <v>57</v>
      </c>
      <c r="AA17" s="5" t="s">
        <v>2344</v>
      </c>
      <c r="AC17" s="5" t="s">
        <v>2337</v>
      </c>
      <c r="AD17" s="5">
        <v>126</v>
      </c>
      <c r="AE17" s="5">
        <v>1</v>
      </c>
      <c r="AF17" s="9">
        <v>5</v>
      </c>
      <c r="AG17" s="9">
        <v>0.9</v>
      </c>
      <c r="AH17" s="30">
        <f t="shared" si="3"/>
        <v>28</v>
      </c>
      <c r="AI17" s="10" t="s">
        <v>1614</v>
      </c>
      <c r="AJ17" s="10" t="s">
        <v>1615</v>
      </c>
      <c r="AK17" s="10" t="s">
        <v>839</v>
      </c>
      <c r="AL17" s="10" t="s">
        <v>415</v>
      </c>
      <c r="AM17" s="10" t="s">
        <v>459</v>
      </c>
      <c r="AN17" s="10" t="s">
        <v>460</v>
      </c>
      <c r="AO17" s="10" t="s">
        <v>387</v>
      </c>
      <c r="AP17" s="10">
        <v>16</v>
      </c>
    </row>
    <row r="18" spans="1:42">
      <c r="A18" s="5" t="s">
        <v>1616</v>
      </c>
      <c r="B18" s="10" t="s">
        <v>1617</v>
      </c>
      <c r="C18" s="5">
        <v>9257</v>
      </c>
      <c r="D18" s="10">
        <v>5</v>
      </c>
      <c r="E18" s="10">
        <v>18</v>
      </c>
      <c r="F18" s="5">
        <v>2</v>
      </c>
      <c r="G18" s="5">
        <v>1</v>
      </c>
      <c r="H18" s="5">
        <v>4</v>
      </c>
      <c r="I18" s="5">
        <v>3</v>
      </c>
      <c r="J18" s="5">
        <v>4</v>
      </c>
      <c r="K18" s="5">
        <v>4</v>
      </c>
      <c r="L18" s="5">
        <v>1</v>
      </c>
      <c r="M18" s="5">
        <v>1</v>
      </c>
      <c r="N18" s="5">
        <v>2</v>
      </c>
      <c r="O18" s="5">
        <f t="shared" si="0"/>
        <v>43</v>
      </c>
      <c r="P18" s="9">
        <v>5</v>
      </c>
      <c r="Q18" s="9">
        <v>5</v>
      </c>
      <c r="R18" s="9">
        <v>1</v>
      </c>
      <c r="S18" s="9">
        <v>5</v>
      </c>
      <c r="T18" s="5">
        <v>0</v>
      </c>
      <c r="U18" s="5" t="s">
        <v>2337</v>
      </c>
      <c r="V18" s="5">
        <v>1</v>
      </c>
      <c r="W18" s="5">
        <v>1</v>
      </c>
      <c r="X18" s="13">
        <v>1</v>
      </c>
      <c r="Y18" s="13"/>
      <c r="Z18" s="13">
        <f t="shared" si="1"/>
        <v>56</v>
      </c>
      <c r="AA18" s="5" t="s">
        <v>2344</v>
      </c>
      <c r="AC18" s="5" t="s">
        <v>2337</v>
      </c>
      <c r="AD18" s="5">
        <v>63</v>
      </c>
      <c r="AE18" s="5">
        <v>1</v>
      </c>
      <c r="AF18" s="9">
        <v>5</v>
      </c>
      <c r="AG18" s="9">
        <f>IF(C18&lt;15000,0.5)</f>
        <v>0.5</v>
      </c>
      <c r="AH18" s="30">
        <f t="shared" si="3"/>
        <v>25.2</v>
      </c>
      <c r="AI18" s="10" t="s">
        <v>1618</v>
      </c>
      <c r="AJ18" s="10" t="s">
        <v>1464</v>
      </c>
      <c r="AK18" s="10" t="s">
        <v>839</v>
      </c>
      <c r="AL18" s="10" t="s">
        <v>415</v>
      </c>
      <c r="AM18" s="10" t="s">
        <v>459</v>
      </c>
      <c r="AN18" s="10" t="s">
        <v>460</v>
      </c>
      <c r="AO18" s="10" t="s">
        <v>387</v>
      </c>
      <c r="AP18" s="10">
        <v>17</v>
      </c>
    </row>
    <row r="19" spans="1:42">
      <c r="A19" s="5" t="s">
        <v>2137</v>
      </c>
      <c r="B19" s="10" t="s">
        <v>2138</v>
      </c>
      <c r="C19" s="5">
        <v>8489</v>
      </c>
      <c r="D19" s="10">
        <v>5</v>
      </c>
      <c r="E19" s="10">
        <v>18</v>
      </c>
      <c r="F19" s="5">
        <v>2</v>
      </c>
      <c r="G19" s="5">
        <v>1</v>
      </c>
      <c r="H19" s="5">
        <v>4</v>
      </c>
      <c r="I19" s="5">
        <v>3</v>
      </c>
      <c r="J19" s="5">
        <v>4</v>
      </c>
      <c r="K19" s="5">
        <v>4</v>
      </c>
      <c r="L19" s="5">
        <v>1</v>
      </c>
      <c r="M19" s="5">
        <v>1</v>
      </c>
      <c r="N19" s="5">
        <v>2</v>
      </c>
      <c r="O19" s="5">
        <f t="shared" si="0"/>
        <v>43</v>
      </c>
      <c r="P19" s="9">
        <v>5</v>
      </c>
      <c r="Q19" s="9">
        <v>5</v>
      </c>
      <c r="R19" s="9">
        <v>1</v>
      </c>
      <c r="S19" s="9">
        <v>5</v>
      </c>
      <c r="T19" s="5">
        <v>0</v>
      </c>
      <c r="U19" s="5" t="s">
        <v>2337</v>
      </c>
      <c r="V19" s="5">
        <v>1</v>
      </c>
      <c r="W19" s="5">
        <v>1</v>
      </c>
      <c r="X19" s="13">
        <v>1</v>
      </c>
      <c r="Y19" s="13"/>
      <c r="Z19" s="13">
        <f t="shared" si="1"/>
        <v>56</v>
      </c>
      <c r="AA19" s="5" t="s">
        <v>2344</v>
      </c>
      <c r="AC19" s="5" t="s">
        <v>2337</v>
      </c>
      <c r="AD19" s="5">
        <v>143</v>
      </c>
      <c r="AE19" s="5">
        <v>1</v>
      </c>
      <c r="AF19" s="9">
        <f t="shared" ref="AF19:AF25" si="4">10-D19</f>
        <v>5</v>
      </c>
      <c r="AG19" s="9">
        <f>IF(C19&lt;15000,0.5)</f>
        <v>0.5</v>
      </c>
      <c r="AH19" s="30">
        <f t="shared" si="3"/>
        <v>57.2</v>
      </c>
      <c r="AI19" s="10" t="s">
        <v>2139</v>
      </c>
      <c r="AJ19" s="10" t="s">
        <v>577</v>
      </c>
      <c r="AK19" s="10" t="s">
        <v>839</v>
      </c>
      <c r="AL19" s="10" t="s">
        <v>415</v>
      </c>
      <c r="AM19" s="10" t="s">
        <v>459</v>
      </c>
      <c r="AN19" s="10" t="s">
        <v>812</v>
      </c>
      <c r="AO19" s="10" t="s">
        <v>387</v>
      </c>
      <c r="AP19" s="10">
        <v>18</v>
      </c>
    </row>
    <row r="20" spans="1:42">
      <c r="A20" s="5" t="s">
        <v>2134</v>
      </c>
      <c r="B20" s="10" t="s">
        <v>2135</v>
      </c>
      <c r="C20" s="5">
        <v>7636</v>
      </c>
      <c r="D20" s="10">
        <v>5</v>
      </c>
      <c r="E20" s="10">
        <v>18</v>
      </c>
      <c r="F20" s="5">
        <v>2</v>
      </c>
      <c r="G20" s="5">
        <v>1</v>
      </c>
      <c r="H20" s="5">
        <v>4</v>
      </c>
      <c r="I20" s="5">
        <v>3</v>
      </c>
      <c r="J20" s="5">
        <v>4</v>
      </c>
      <c r="K20" s="5">
        <v>4</v>
      </c>
      <c r="L20" s="5">
        <v>1</v>
      </c>
      <c r="M20" s="5">
        <v>1</v>
      </c>
      <c r="N20" s="5">
        <v>2</v>
      </c>
      <c r="O20" s="5">
        <f t="shared" si="0"/>
        <v>43</v>
      </c>
      <c r="P20" s="9">
        <v>5</v>
      </c>
      <c r="Q20" s="9">
        <v>5</v>
      </c>
      <c r="R20" s="9">
        <v>1</v>
      </c>
      <c r="S20" s="9">
        <v>5</v>
      </c>
      <c r="T20" s="5">
        <v>0</v>
      </c>
      <c r="U20" s="5" t="s">
        <v>2337</v>
      </c>
      <c r="V20" s="5">
        <v>1</v>
      </c>
      <c r="W20" s="5">
        <v>1</v>
      </c>
      <c r="X20" s="13">
        <v>1</v>
      </c>
      <c r="Y20" s="13"/>
      <c r="Z20" s="13">
        <f t="shared" si="1"/>
        <v>56</v>
      </c>
      <c r="AA20" s="5" t="s">
        <v>2344</v>
      </c>
      <c r="AC20" s="5" t="s">
        <v>2337</v>
      </c>
      <c r="AD20" s="5">
        <v>140</v>
      </c>
      <c r="AE20" s="5">
        <v>1</v>
      </c>
      <c r="AF20" s="9">
        <f t="shared" si="4"/>
        <v>5</v>
      </c>
      <c r="AG20" s="9">
        <f>IF(C20&lt;15000,0.5)</f>
        <v>0.5</v>
      </c>
      <c r="AH20" s="30">
        <f t="shared" si="3"/>
        <v>56</v>
      </c>
      <c r="AI20" s="10" t="s">
        <v>2136</v>
      </c>
      <c r="AJ20" s="10" t="s">
        <v>577</v>
      </c>
      <c r="AK20" s="10" t="s">
        <v>839</v>
      </c>
      <c r="AL20" s="10" t="s">
        <v>415</v>
      </c>
      <c r="AM20" s="10" t="s">
        <v>459</v>
      </c>
      <c r="AN20" s="10" t="s">
        <v>460</v>
      </c>
      <c r="AO20" s="10" t="s">
        <v>387</v>
      </c>
      <c r="AP20" s="10">
        <v>19</v>
      </c>
    </row>
    <row r="21" spans="1:42">
      <c r="A21" s="5" t="s">
        <v>2016</v>
      </c>
      <c r="B21" s="10" t="s">
        <v>2017</v>
      </c>
      <c r="C21" s="5">
        <v>2802</v>
      </c>
      <c r="D21" s="10">
        <v>5</v>
      </c>
      <c r="E21" s="10">
        <v>18</v>
      </c>
      <c r="F21" s="5">
        <v>1</v>
      </c>
      <c r="G21" s="5">
        <v>1</v>
      </c>
      <c r="H21" s="5">
        <v>4</v>
      </c>
      <c r="I21" s="5">
        <v>3</v>
      </c>
      <c r="J21" s="5">
        <v>4</v>
      </c>
      <c r="K21" s="5">
        <v>4</v>
      </c>
      <c r="L21" s="5">
        <v>1</v>
      </c>
      <c r="M21" s="5">
        <v>1</v>
      </c>
      <c r="N21" s="5">
        <v>2</v>
      </c>
      <c r="O21" s="5">
        <f t="shared" si="0"/>
        <v>42</v>
      </c>
      <c r="P21" s="9">
        <v>5</v>
      </c>
      <c r="Q21" s="9">
        <v>5</v>
      </c>
      <c r="R21" s="9">
        <v>1</v>
      </c>
      <c r="S21" s="9">
        <v>5</v>
      </c>
      <c r="T21" s="5">
        <v>0</v>
      </c>
      <c r="U21" s="5" t="s">
        <v>2337</v>
      </c>
      <c r="V21" s="5">
        <v>1</v>
      </c>
      <c r="W21" s="5">
        <v>1</v>
      </c>
      <c r="X21" s="13">
        <v>1</v>
      </c>
      <c r="Y21" s="13"/>
      <c r="Z21" s="13">
        <f t="shared" si="1"/>
        <v>55</v>
      </c>
      <c r="AA21" s="5" t="s">
        <v>2344</v>
      </c>
      <c r="AC21" s="5" t="s">
        <v>2337</v>
      </c>
      <c r="AD21" s="5">
        <v>72</v>
      </c>
      <c r="AE21" s="5">
        <v>1</v>
      </c>
      <c r="AF21" s="9">
        <f t="shared" si="4"/>
        <v>5</v>
      </c>
      <c r="AG21" s="9">
        <f>IF(C21&lt;15000,0.5)</f>
        <v>0.5</v>
      </c>
      <c r="AH21" s="30">
        <f t="shared" si="3"/>
        <v>28.8</v>
      </c>
      <c r="AI21" s="10" t="s">
        <v>1414</v>
      </c>
      <c r="AJ21" s="10" t="s">
        <v>873</v>
      </c>
      <c r="AK21" s="10" t="s">
        <v>839</v>
      </c>
      <c r="AL21" s="10" t="s">
        <v>415</v>
      </c>
      <c r="AM21" s="10" t="s">
        <v>459</v>
      </c>
      <c r="AN21" s="10" t="s">
        <v>460</v>
      </c>
      <c r="AO21" s="10" t="s">
        <v>387</v>
      </c>
      <c r="AP21" s="10">
        <v>20</v>
      </c>
    </row>
    <row r="22" spans="1:42">
      <c r="A22" s="5" t="s">
        <v>1902</v>
      </c>
      <c r="B22" s="10" t="s">
        <v>1903</v>
      </c>
      <c r="C22" s="5">
        <v>19120</v>
      </c>
      <c r="D22" s="10">
        <v>5</v>
      </c>
      <c r="E22" s="10">
        <v>18</v>
      </c>
      <c r="F22" s="5">
        <v>3</v>
      </c>
      <c r="G22" s="5">
        <v>1</v>
      </c>
      <c r="H22" s="5">
        <v>4</v>
      </c>
      <c r="I22" s="5">
        <v>3</v>
      </c>
      <c r="J22" s="5">
        <v>4</v>
      </c>
      <c r="K22" s="5">
        <v>1</v>
      </c>
      <c r="L22" s="5">
        <v>1</v>
      </c>
      <c r="M22" s="5">
        <v>1</v>
      </c>
      <c r="N22" s="5">
        <v>2</v>
      </c>
      <c r="O22" s="5">
        <f t="shared" si="0"/>
        <v>41</v>
      </c>
      <c r="P22" s="9">
        <v>5</v>
      </c>
      <c r="Q22" s="9">
        <v>5</v>
      </c>
      <c r="R22" s="9">
        <v>1</v>
      </c>
      <c r="S22" s="9">
        <v>5</v>
      </c>
      <c r="T22" s="5">
        <v>0</v>
      </c>
      <c r="U22" s="5" t="s">
        <v>2337</v>
      </c>
      <c r="V22" s="5">
        <v>1</v>
      </c>
      <c r="W22" s="5">
        <v>1</v>
      </c>
      <c r="X22" s="13">
        <v>1</v>
      </c>
      <c r="Y22" s="13"/>
      <c r="Z22" s="13">
        <f t="shared" si="1"/>
        <v>54</v>
      </c>
      <c r="AA22" s="5" t="s">
        <v>2344</v>
      </c>
      <c r="AC22" s="5" t="s">
        <v>2337</v>
      </c>
      <c r="AD22" s="5">
        <v>56</v>
      </c>
      <c r="AE22" s="5">
        <v>2</v>
      </c>
      <c r="AF22" s="9">
        <f t="shared" si="4"/>
        <v>5</v>
      </c>
      <c r="AG22" s="9">
        <v>0.9</v>
      </c>
      <c r="AH22" s="30">
        <f t="shared" si="3"/>
        <v>12.444444444444445</v>
      </c>
      <c r="AI22" s="10" t="s">
        <v>1904</v>
      </c>
      <c r="AJ22" s="10" t="s">
        <v>637</v>
      </c>
      <c r="AK22" s="10" t="s">
        <v>839</v>
      </c>
      <c r="AL22" s="10" t="s">
        <v>415</v>
      </c>
      <c r="AM22" s="10" t="s">
        <v>459</v>
      </c>
      <c r="AN22" s="10" t="s">
        <v>408</v>
      </c>
      <c r="AO22" s="10" t="s">
        <v>387</v>
      </c>
      <c r="AP22" s="10">
        <v>21</v>
      </c>
    </row>
    <row r="23" spans="1:42">
      <c r="A23" s="5" t="s">
        <v>2240</v>
      </c>
      <c r="B23" s="10" t="s">
        <v>1903</v>
      </c>
      <c r="C23" s="5">
        <v>15976</v>
      </c>
      <c r="D23" s="10">
        <v>5</v>
      </c>
      <c r="E23" s="10">
        <v>18</v>
      </c>
      <c r="F23" s="5">
        <v>3</v>
      </c>
      <c r="G23" s="5">
        <v>1</v>
      </c>
      <c r="H23" s="5">
        <v>4</v>
      </c>
      <c r="I23" s="5">
        <v>3</v>
      </c>
      <c r="J23" s="5">
        <v>4</v>
      </c>
      <c r="K23" s="5">
        <v>1</v>
      </c>
      <c r="L23" s="5">
        <v>1</v>
      </c>
      <c r="M23" s="5">
        <v>1</v>
      </c>
      <c r="N23" s="5">
        <v>2</v>
      </c>
      <c r="O23" s="5">
        <f t="shared" si="0"/>
        <v>41</v>
      </c>
      <c r="P23" s="9">
        <v>5</v>
      </c>
      <c r="Q23" s="9">
        <v>5</v>
      </c>
      <c r="R23" s="9">
        <v>1</v>
      </c>
      <c r="S23" s="9">
        <v>5</v>
      </c>
      <c r="T23" s="5">
        <v>0</v>
      </c>
      <c r="U23" s="5" t="s">
        <v>2337</v>
      </c>
      <c r="V23" s="5">
        <v>1</v>
      </c>
      <c r="W23" s="5">
        <v>1</v>
      </c>
      <c r="X23" s="13">
        <v>1</v>
      </c>
      <c r="Y23" s="13"/>
      <c r="Z23" s="13">
        <f t="shared" si="1"/>
        <v>54</v>
      </c>
      <c r="AA23" s="5" t="s">
        <v>2344</v>
      </c>
      <c r="AC23" s="5" t="s">
        <v>2337</v>
      </c>
      <c r="AD23" s="5">
        <v>120</v>
      </c>
      <c r="AE23" s="5">
        <v>1</v>
      </c>
      <c r="AF23" s="9">
        <f t="shared" si="4"/>
        <v>5</v>
      </c>
      <c r="AG23" s="9">
        <v>0.9</v>
      </c>
      <c r="AH23" s="30">
        <f t="shared" si="3"/>
        <v>26.666666666666668</v>
      </c>
      <c r="AI23" s="10" t="s">
        <v>2241</v>
      </c>
      <c r="AJ23" s="10" t="s">
        <v>2239</v>
      </c>
      <c r="AK23" s="10" t="s">
        <v>839</v>
      </c>
      <c r="AL23" s="10" t="s">
        <v>415</v>
      </c>
      <c r="AM23" s="10" t="s">
        <v>459</v>
      </c>
      <c r="AN23" s="10" t="s">
        <v>460</v>
      </c>
      <c r="AO23" s="10" t="s">
        <v>387</v>
      </c>
      <c r="AP23" s="10">
        <v>22</v>
      </c>
    </row>
    <row r="24" spans="1:42">
      <c r="A24" s="5" t="s">
        <v>2044</v>
      </c>
      <c r="B24" s="10" t="s">
        <v>2045</v>
      </c>
      <c r="C24" s="5">
        <v>8745</v>
      </c>
      <c r="D24" s="10">
        <v>8</v>
      </c>
      <c r="E24" s="10">
        <v>18</v>
      </c>
      <c r="F24" s="5">
        <v>2</v>
      </c>
      <c r="G24" s="5">
        <v>4</v>
      </c>
      <c r="H24" s="5">
        <v>4</v>
      </c>
      <c r="I24" s="5">
        <v>3</v>
      </c>
      <c r="J24" s="5">
        <v>4</v>
      </c>
      <c r="K24" s="5">
        <v>5</v>
      </c>
      <c r="L24" s="5">
        <v>1</v>
      </c>
      <c r="M24" s="5">
        <v>1</v>
      </c>
      <c r="N24" s="5">
        <v>4</v>
      </c>
      <c r="O24" s="5">
        <f t="shared" si="0"/>
        <v>55</v>
      </c>
      <c r="P24" s="9">
        <v>5</v>
      </c>
      <c r="Q24" s="9">
        <v>5</v>
      </c>
      <c r="R24" s="9">
        <v>1</v>
      </c>
      <c r="S24" s="9">
        <v>5</v>
      </c>
      <c r="T24" s="5">
        <v>0</v>
      </c>
      <c r="U24" s="5" t="s">
        <v>2337</v>
      </c>
      <c r="V24" s="5">
        <v>1</v>
      </c>
      <c r="W24" s="5">
        <v>1</v>
      </c>
      <c r="X24" s="13">
        <v>5</v>
      </c>
      <c r="Y24" s="13"/>
      <c r="Z24" s="13">
        <f t="shared" si="1"/>
        <v>72</v>
      </c>
      <c r="AA24" s="5" t="s">
        <v>2324</v>
      </c>
      <c r="AD24" s="5">
        <v>982</v>
      </c>
      <c r="AE24" s="5">
        <v>14</v>
      </c>
      <c r="AF24" s="9">
        <f t="shared" si="4"/>
        <v>2</v>
      </c>
      <c r="AG24" s="9">
        <f>IF(C24&lt;15000,0.5)</f>
        <v>0.5</v>
      </c>
      <c r="AH24" s="30">
        <f t="shared" si="3"/>
        <v>982</v>
      </c>
      <c r="AI24" s="10" t="s">
        <v>1060</v>
      </c>
      <c r="AJ24" s="10" t="s">
        <v>2046</v>
      </c>
      <c r="AK24" s="10" t="s">
        <v>465</v>
      </c>
      <c r="AL24" s="10" t="s">
        <v>438</v>
      </c>
      <c r="AM24" s="10" t="s">
        <v>459</v>
      </c>
      <c r="AN24" s="10" t="s">
        <v>460</v>
      </c>
      <c r="AO24" s="10" t="s">
        <v>1475</v>
      </c>
      <c r="AP24" s="10">
        <v>23</v>
      </c>
    </row>
    <row r="25" spans="1:42">
      <c r="A25" s="5" t="s">
        <v>12</v>
      </c>
      <c r="B25" s="10" t="s">
        <v>13</v>
      </c>
      <c r="C25" s="5">
        <v>8745</v>
      </c>
      <c r="D25" s="10">
        <v>8</v>
      </c>
      <c r="E25" s="10">
        <v>18</v>
      </c>
      <c r="F25" s="5">
        <v>2</v>
      </c>
      <c r="G25" s="5">
        <v>4</v>
      </c>
      <c r="H25" s="5">
        <v>4</v>
      </c>
      <c r="I25" s="5">
        <v>3</v>
      </c>
      <c r="J25" s="5">
        <v>4</v>
      </c>
      <c r="K25" s="5">
        <v>5</v>
      </c>
      <c r="L25" s="5">
        <v>1</v>
      </c>
      <c r="M25" s="5">
        <v>1</v>
      </c>
      <c r="N25" s="5">
        <v>4</v>
      </c>
      <c r="O25" s="5">
        <f t="shared" si="0"/>
        <v>55</v>
      </c>
      <c r="P25" s="9">
        <v>5</v>
      </c>
      <c r="Q25" s="9">
        <v>5</v>
      </c>
      <c r="R25" s="9">
        <v>1</v>
      </c>
      <c r="S25" s="9">
        <v>5</v>
      </c>
      <c r="T25" s="5">
        <v>0</v>
      </c>
      <c r="U25" s="5" t="s">
        <v>2337</v>
      </c>
      <c r="V25" s="5">
        <v>1</v>
      </c>
      <c r="W25" s="5">
        <v>1</v>
      </c>
      <c r="X25" s="13">
        <v>5</v>
      </c>
      <c r="Y25" s="13"/>
      <c r="Z25" s="13">
        <f t="shared" si="1"/>
        <v>72</v>
      </c>
      <c r="AA25" s="5" t="s">
        <v>2324</v>
      </c>
      <c r="AD25" s="5">
        <v>982</v>
      </c>
      <c r="AE25" s="5">
        <v>14</v>
      </c>
      <c r="AF25" s="9">
        <f t="shared" si="4"/>
        <v>2</v>
      </c>
      <c r="AG25" s="9">
        <f>IF(C25&lt;15000,0.5)</f>
        <v>0.5</v>
      </c>
      <c r="AH25" s="30">
        <f t="shared" si="3"/>
        <v>982</v>
      </c>
      <c r="AI25" s="10" t="s">
        <v>1060</v>
      </c>
      <c r="AJ25" s="10" t="s">
        <v>2046</v>
      </c>
      <c r="AK25" s="10" t="s">
        <v>465</v>
      </c>
      <c r="AL25" s="10" t="s">
        <v>438</v>
      </c>
      <c r="AM25" s="10" t="s">
        <v>459</v>
      </c>
      <c r="AN25" s="10" t="s">
        <v>460</v>
      </c>
      <c r="AO25" s="10" t="s">
        <v>1475</v>
      </c>
      <c r="AP25" s="10">
        <v>24</v>
      </c>
    </row>
    <row r="26" spans="1:42">
      <c r="A26" s="5" t="s">
        <v>1083</v>
      </c>
      <c r="B26" s="10" t="s">
        <v>1084</v>
      </c>
      <c r="C26" s="5">
        <v>8928</v>
      </c>
      <c r="D26" s="10">
        <v>2</v>
      </c>
      <c r="E26" s="10">
        <v>18</v>
      </c>
      <c r="F26" s="5">
        <v>2</v>
      </c>
      <c r="G26" s="5">
        <v>2</v>
      </c>
      <c r="H26" s="5">
        <v>4</v>
      </c>
      <c r="I26" s="5">
        <v>3</v>
      </c>
      <c r="J26" s="5">
        <v>4</v>
      </c>
      <c r="K26" s="5">
        <v>5</v>
      </c>
      <c r="L26" s="5">
        <v>1</v>
      </c>
      <c r="M26" s="5">
        <v>1</v>
      </c>
      <c r="N26" s="5">
        <v>4</v>
      </c>
      <c r="O26" s="5">
        <f t="shared" si="0"/>
        <v>45</v>
      </c>
      <c r="P26" s="9">
        <v>5</v>
      </c>
      <c r="Q26" s="9">
        <v>5</v>
      </c>
      <c r="R26" s="9">
        <v>1</v>
      </c>
      <c r="S26" s="9">
        <v>5</v>
      </c>
      <c r="T26" s="5">
        <v>0</v>
      </c>
      <c r="U26" s="5" t="s">
        <v>2337</v>
      </c>
      <c r="V26" s="5">
        <v>1</v>
      </c>
      <c r="W26" s="5">
        <v>1</v>
      </c>
      <c r="X26" s="13">
        <v>5</v>
      </c>
      <c r="Y26" s="13"/>
      <c r="Z26" s="13">
        <f t="shared" si="1"/>
        <v>62</v>
      </c>
      <c r="AA26" s="5" t="s">
        <v>2324</v>
      </c>
      <c r="AD26" s="5">
        <v>403</v>
      </c>
      <c r="AE26" s="5">
        <v>5</v>
      </c>
      <c r="AF26" s="9">
        <v>8</v>
      </c>
      <c r="AG26" s="9">
        <f>IF(C26&lt;15000,0.5)</f>
        <v>0.5</v>
      </c>
      <c r="AH26" s="30">
        <f t="shared" si="3"/>
        <v>100.75</v>
      </c>
      <c r="AI26" s="10" t="s">
        <v>1085</v>
      </c>
      <c r="AJ26" s="10" t="s">
        <v>1086</v>
      </c>
      <c r="AK26" s="10" t="s">
        <v>465</v>
      </c>
      <c r="AL26" s="10" t="s">
        <v>438</v>
      </c>
      <c r="AM26" s="10" t="s">
        <v>449</v>
      </c>
      <c r="AN26" s="10" t="s">
        <v>439</v>
      </c>
      <c r="AO26" s="10" t="s">
        <v>387</v>
      </c>
      <c r="AP26" s="10">
        <v>25</v>
      </c>
    </row>
    <row r="27" spans="1:42">
      <c r="A27" s="5" t="s">
        <v>1657</v>
      </c>
      <c r="B27" s="10" t="s">
        <v>793</v>
      </c>
      <c r="C27" s="5">
        <v>2837</v>
      </c>
      <c r="D27" s="10">
        <v>8</v>
      </c>
      <c r="E27" s="10">
        <v>18</v>
      </c>
      <c r="F27" s="5">
        <v>1</v>
      </c>
      <c r="G27" s="5">
        <v>1</v>
      </c>
      <c r="H27" s="5">
        <v>4</v>
      </c>
      <c r="I27" s="5">
        <v>3</v>
      </c>
      <c r="J27" s="5">
        <v>4</v>
      </c>
      <c r="K27" s="5">
        <v>5</v>
      </c>
      <c r="L27" s="5">
        <v>1</v>
      </c>
      <c r="M27" s="5">
        <v>1</v>
      </c>
      <c r="N27" s="5">
        <v>4</v>
      </c>
      <c r="O27" s="5">
        <f t="shared" si="0"/>
        <v>48</v>
      </c>
      <c r="P27" s="9">
        <v>5</v>
      </c>
      <c r="Q27" s="9">
        <v>5</v>
      </c>
      <c r="R27" s="9">
        <v>1</v>
      </c>
      <c r="S27" s="9">
        <v>5</v>
      </c>
      <c r="T27" s="5">
        <v>0</v>
      </c>
      <c r="U27" s="5" t="s">
        <v>2337</v>
      </c>
      <c r="V27" s="5">
        <v>1</v>
      </c>
      <c r="W27" s="5">
        <v>1</v>
      </c>
      <c r="X27" s="13">
        <v>1</v>
      </c>
      <c r="Y27" s="13"/>
      <c r="Z27" s="13">
        <f t="shared" si="1"/>
        <v>61</v>
      </c>
      <c r="AA27" s="5" t="s">
        <v>2324</v>
      </c>
      <c r="AD27" s="5">
        <v>76</v>
      </c>
      <c r="AE27" s="5">
        <v>1</v>
      </c>
      <c r="AF27" s="9">
        <v>2</v>
      </c>
      <c r="AG27" s="9">
        <f>IF(C27&lt;15000,0.5)</f>
        <v>0.5</v>
      </c>
      <c r="AH27" s="30">
        <f t="shared" si="3"/>
        <v>76</v>
      </c>
      <c r="AI27" s="10" t="s">
        <v>1658</v>
      </c>
      <c r="AJ27" s="10" t="s">
        <v>1659</v>
      </c>
      <c r="AK27" s="10" t="s">
        <v>465</v>
      </c>
      <c r="AL27" s="10" t="s">
        <v>438</v>
      </c>
      <c r="AM27" s="10" t="s">
        <v>499</v>
      </c>
      <c r="AN27" s="10" t="s">
        <v>439</v>
      </c>
      <c r="AO27" s="10" t="s">
        <v>387</v>
      </c>
      <c r="AP27" s="10">
        <v>26</v>
      </c>
    </row>
    <row r="28" spans="1:42">
      <c r="A28" s="5" t="s">
        <v>503</v>
      </c>
      <c r="B28" s="10" t="s">
        <v>504</v>
      </c>
      <c r="C28" s="5">
        <v>27436</v>
      </c>
      <c r="D28" s="10">
        <v>2</v>
      </c>
      <c r="E28" s="10">
        <v>18</v>
      </c>
      <c r="F28" s="5">
        <v>3</v>
      </c>
      <c r="G28" s="5">
        <v>1</v>
      </c>
      <c r="H28" s="5">
        <v>4</v>
      </c>
      <c r="I28" s="5">
        <v>3</v>
      </c>
      <c r="J28" s="5">
        <v>4</v>
      </c>
      <c r="K28" s="5">
        <v>5</v>
      </c>
      <c r="L28" s="5">
        <v>1</v>
      </c>
      <c r="M28" s="5">
        <v>1</v>
      </c>
      <c r="N28" s="5">
        <v>4</v>
      </c>
      <c r="O28" s="5">
        <f t="shared" si="0"/>
        <v>44</v>
      </c>
      <c r="P28" s="9">
        <v>5</v>
      </c>
      <c r="Q28" s="9">
        <v>5</v>
      </c>
      <c r="R28" s="9">
        <v>1</v>
      </c>
      <c r="S28" s="9">
        <v>5</v>
      </c>
      <c r="T28" s="5">
        <v>0</v>
      </c>
      <c r="U28" s="5" t="s">
        <v>2337</v>
      </c>
      <c r="V28" s="5">
        <v>1</v>
      </c>
      <c r="W28" s="5">
        <v>1</v>
      </c>
      <c r="X28" s="13">
        <v>5</v>
      </c>
      <c r="Y28" s="13"/>
      <c r="Z28" s="13">
        <f t="shared" si="1"/>
        <v>61</v>
      </c>
      <c r="AA28" s="5" t="s">
        <v>2324</v>
      </c>
      <c r="AD28" s="5">
        <v>579</v>
      </c>
      <c r="AE28" s="5">
        <v>3</v>
      </c>
      <c r="AF28" s="9">
        <v>8</v>
      </c>
      <c r="AG28" s="9">
        <v>0.9</v>
      </c>
      <c r="AH28" s="30">
        <f t="shared" si="3"/>
        <v>80.416666666666671</v>
      </c>
      <c r="AI28" s="10" t="s">
        <v>505</v>
      </c>
      <c r="AJ28" s="10" t="s">
        <v>506</v>
      </c>
      <c r="AK28" s="10" t="s">
        <v>465</v>
      </c>
      <c r="AL28" s="10" t="s">
        <v>438</v>
      </c>
      <c r="AM28" s="10" t="s">
        <v>449</v>
      </c>
      <c r="AN28" s="10" t="s">
        <v>439</v>
      </c>
      <c r="AO28" s="10" t="s">
        <v>387</v>
      </c>
      <c r="AP28" s="10">
        <v>27</v>
      </c>
    </row>
    <row r="29" spans="1:42">
      <c r="A29" s="5" t="s">
        <v>50</v>
      </c>
      <c r="B29" s="10" t="s">
        <v>51</v>
      </c>
      <c r="C29" s="5">
        <v>15250</v>
      </c>
      <c r="D29" s="10">
        <v>2</v>
      </c>
      <c r="E29" s="10">
        <v>18</v>
      </c>
      <c r="F29" s="5">
        <v>3</v>
      </c>
      <c r="G29" s="5">
        <v>1</v>
      </c>
      <c r="H29" s="5">
        <v>4</v>
      </c>
      <c r="I29" s="5">
        <v>3</v>
      </c>
      <c r="J29" s="5">
        <v>4</v>
      </c>
      <c r="K29" s="5">
        <v>5</v>
      </c>
      <c r="L29" s="5">
        <v>1</v>
      </c>
      <c r="M29" s="5">
        <v>1</v>
      </c>
      <c r="N29" s="5">
        <v>4</v>
      </c>
      <c r="O29" s="5">
        <f t="shared" si="0"/>
        <v>44</v>
      </c>
      <c r="P29" s="9">
        <v>5</v>
      </c>
      <c r="Q29" s="9">
        <v>5</v>
      </c>
      <c r="R29" s="9">
        <v>1</v>
      </c>
      <c r="S29" s="9">
        <v>5</v>
      </c>
      <c r="T29" s="5">
        <v>0</v>
      </c>
      <c r="U29" s="5" t="s">
        <v>2337</v>
      </c>
      <c r="V29" s="5">
        <v>1</v>
      </c>
      <c r="W29" s="5">
        <v>1</v>
      </c>
      <c r="X29" s="13">
        <v>5</v>
      </c>
      <c r="Y29" s="13"/>
      <c r="Z29" s="13">
        <f t="shared" si="1"/>
        <v>61</v>
      </c>
      <c r="AA29" s="5" t="s">
        <v>2324</v>
      </c>
      <c r="AD29" s="5">
        <v>520</v>
      </c>
      <c r="AE29" s="5">
        <v>4</v>
      </c>
      <c r="AF29" s="9">
        <f>10-D29</f>
        <v>8</v>
      </c>
      <c r="AG29" s="9">
        <v>0.9</v>
      </c>
      <c r="AH29" s="30">
        <f t="shared" si="3"/>
        <v>72.222222222222214</v>
      </c>
      <c r="AI29" s="10" t="s">
        <v>435</v>
      </c>
      <c r="AJ29" s="10" t="s">
        <v>1765</v>
      </c>
      <c r="AK29" s="10" t="s">
        <v>465</v>
      </c>
      <c r="AL29" s="10" t="s">
        <v>438</v>
      </c>
      <c r="AM29" s="10" t="s">
        <v>459</v>
      </c>
      <c r="AN29" s="10" t="s">
        <v>460</v>
      </c>
      <c r="AO29" s="10" t="s">
        <v>1123</v>
      </c>
      <c r="AP29" s="10">
        <v>28</v>
      </c>
    </row>
    <row r="30" spans="1:42">
      <c r="A30" s="5" t="s">
        <v>1763</v>
      </c>
      <c r="B30" s="10" t="s">
        <v>1764</v>
      </c>
      <c r="C30" s="5">
        <v>15250</v>
      </c>
      <c r="D30" s="10">
        <v>2</v>
      </c>
      <c r="E30" s="10">
        <v>18</v>
      </c>
      <c r="F30" s="5">
        <v>3</v>
      </c>
      <c r="G30" s="5">
        <v>1</v>
      </c>
      <c r="H30" s="5">
        <v>4</v>
      </c>
      <c r="I30" s="5">
        <v>3</v>
      </c>
      <c r="J30" s="5">
        <v>4</v>
      </c>
      <c r="K30" s="5">
        <v>5</v>
      </c>
      <c r="L30" s="5">
        <v>1</v>
      </c>
      <c r="M30" s="5">
        <v>1</v>
      </c>
      <c r="N30" s="5">
        <v>4</v>
      </c>
      <c r="O30" s="5">
        <f t="shared" si="0"/>
        <v>44</v>
      </c>
      <c r="P30" s="9">
        <v>5</v>
      </c>
      <c r="Q30" s="9">
        <v>5</v>
      </c>
      <c r="R30" s="9">
        <v>1</v>
      </c>
      <c r="S30" s="9">
        <v>5</v>
      </c>
      <c r="T30" s="5">
        <v>0</v>
      </c>
      <c r="U30" s="5" t="s">
        <v>2337</v>
      </c>
      <c r="V30" s="5">
        <v>1</v>
      </c>
      <c r="W30" s="5">
        <v>1</v>
      </c>
      <c r="X30" s="13">
        <v>5</v>
      </c>
      <c r="Y30" s="13"/>
      <c r="Z30" s="13">
        <f t="shared" si="1"/>
        <v>61</v>
      </c>
      <c r="AA30" s="5" t="s">
        <v>2324</v>
      </c>
      <c r="AD30" s="5">
        <v>519</v>
      </c>
      <c r="AE30" s="5">
        <v>4</v>
      </c>
      <c r="AF30" s="9">
        <v>8</v>
      </c>
      <c r="AG30" s="9">
        <v>2</v>
      </c>
      <c r="AH30" s="30">
        <f t="shared" si="3"/>
        <v>32.4375</v>
      </c>
      <c r="AI30" s="10" t="s">
        <v>435</v>
      </c>
      <c r="AJ30" s="10" t="s">
        <v>1765</v>
      </c>
      <c r="AK30" s="10" t="s">
        <v>465</v>
      </c>
      <c r="AL30" s="10" t="s">
        <v>438</v>
      </c>
      <c r="AM30" s="10" t="s">
        <v>459</v>
      </c>
      <c r="AN30" s="10" t="s">
        <v>460</v>
      </c>
      <c r="AO30" s="10" t="s">
        <v>1123</v>
      </c>
      <c r="AP30" s="10">
        <v>29</v>
      </c>
    </row>
    <row r="31" spans="1:42">
      <c r="A31" s="5" t="s">
        <v>2290</v>
      </c>
      <c r="B31" s="10" t="s">
        <v>2286</v>
      </c>
      <c r="C31" s="5">
        <v>21413</v>
      </c>
      <c r="D31" s="10">
        <v>5</v>
      </c>
      <c r="E31" s="10">
        <v>18</v>
      </c>
      <c r="F31" s="5">
        <v>3</v>
      </c>
      <c r="G31" s="5">
        <v>1</v>
      </c>
      <c r="H31" s="5">
        <v>4</v>
      </c>
      <c r="I31" s="5">
        <v>3</v>
      </c>
      <c r="J31" s="5">
        <v>4</v>
      </c>
      <c r="K31" s="5">
        <v>5</v>
      </c>
      <c r="L31" s="5">
        <v>1</v>
      </c>
      <c r="M31" s="5">
        <v>1</v>
      </c>
      <c r="N31" s="5">
        <v>4</v>
      </c>
      <c r="O31" s="5">
        <f t="shared" si="0"/>
        <v>47</v>
      </c>
      <c r="P31" s="9">
        <v>5</v>
      </c>
      <c r="Q31" s="9">
        <v>5</v>
      </c>
      <c r="R31" s="9">
        <v>5</v>
      </c>
      <c r="S31" s="9">
        <v>5</v>
      </c>
      <c r="T31" s="5">
        <v>0</v>
      </c>
      <c r="U31" s="5" t="s">
        <v>2337</v>
      </c>
      <c r="V31" s="5">
        <v>1</v>
      </c>
      <c r="W31" s="5">
        <v>1</v>
      </c>
      <c r="X31" s="13">
        <v>1</v>
      </c>
      <c r="Y31" s="13"/>
      <c r="Z31" s="13">
        <f t="shared" si="1"/>
        <v>60</v>
      </c>
      <c r="AA31" s="5" t="s">
        <v>2324</v>
      </c>
      <c r="AD31" s="5">
        <v>139</v>
      </c>
      <c r="AE31" s="5">
        <v>1</v>
      </c>
      <c r="AF31" s="9">
        <f>10-D31</f>
        <v>5</v>
      </c>
      <c r="AG31" s="9">
        <v>0.9</v>
      </c>
      <c r="AH31" s="30">
        <f t="shared" si="3"/>
        <v>30.888888888888889</v>
      </c>
      <c r="AI31" s="10" t="s">
        <v>2264</v>
      </c>
      <c r="AJ31" s="10" t="s">
        <v>2265</v>
      </c>
      <c r="AK31" s="10" t="s">
        <v>465</v>
      </c>
      <c r="AL31" s="10" t="s">
        <v>438</v>
      </c>
      <c r="AM31" s="10" t="s">
        <v>459</v>
      </c>
      <c r="AN31" s="10" t="s">
        <v>460</v>
      </c>
      <c r="AO31" s="10" t="s">
        <v>387</v>
      </c>
      <c r="AP31" s="10">
        <v>30</v>
      </c>
    </row>
    <row r="32" spans="1:42">
      <c r="A32" s="5" t="s">
        <v>2285</v>
      </c>
      <c r="B32" s="10" t="s">
        <v>2286</v>
      </c>
      <c r="C32" s="5">
        <v>19973</v>
      </c>
      <c r="D32" s="10">
        <v>5</v>
      </c>
      <c r="E32" s="10">
        <v>18</v>
      </c>
      <c r="F32" s="5">
        <v>3</v>
      </c>
      <c r="G32" s="5">
        <v>1</v>
      </c>
      <c r="H32" s="5">
        <v>4</v>
      </c>
      <c r="I32" s="5">
        <v>3</v>
      </c>
      <c r="J32" s="5">
        <v>4</v>
      </c>
      <c r="K32" s="5">
        <v>5</v>
      </c>
      <c r="L32" s="5">
        <v>1</v>
      </c>
      <c r="M32" s="5">
        <v>1</v>
      </c>
      <c r="N32" s="5">
        <v>4</v>
      </c>
      <c r="O32" s="5">
        <f t="shared" si="0"/>
        <v>47</v>
      </c>
      <c r="P32" s="9">
        <v>5</v>
      </c>
      <c r="Q32" s="9">
        <v>5</v>
      </c>
      <c r="R32" s="9">
        <v>5</v>
      </c>
      <c r="S32" s="9">
        <v>5</v>
      </c>
      <c r="T32" s="5">
        <v>0</v>
      </c>
      <c r="U32" s="5" t="s">
        <v>2337</v>
      </c>
      <c r="V32" s="5">
        <v>1</v>
      </c>
      <c r="W32" s="5">
        <v>1</v>
      </c>
      <c r="X32" s="13">
        <v>1</v>
      </c>
      <c r="Y32" s="13"/>
      <c r="Z32" s="13">
        <f t="shared" si="1"/>
        <v>60</v>
      </c>
      <c r="AA32" s="5" t="s">
        <v>2324</v>
      </c>
      <c r="AD32" s="5">
        <v>106</v>
      </c>
      <c r="AE32" s="5">
        <v>1</v>
      </c>
      <c r="AF32" s="9">
        <f>10-D32</f>
        <v>5</v>
      </c>
      <c r="AG32" s="9">
        <v>0.9</v>
      </c>
      <c r="AH32" s="30">
        <f t="shared" si="3"/>
        <v>23.555555555555557</v>
      </c>
      <c r="AI32" s="10" t="s">
        <v>2264</v>
      </c>
      <c r="AJ32" s="10" t="s">
        <v>2265</v>
      </c>
      <c r="AK32" s="10" t="s">
        <v>465</v>
      </c>
      <c r="AL32" s="10" t="s">
        <v>438</v>
      </c>
      <c r="AM32" s="10" t="s">
        <v>459</v>
      </c>
      <c r="AN32" s="10" t="s">
        <v>460</v>
      </c>
      <c r="AO32" s="10" t="s">
        <v>387</v>
      </c>
      <c r="AP32" s="10">
        <v>31</v>
      </c>
    </row>
    <row r="33" spans="1:42">
      <c r="A33" s="5" t="s">
        <v>2140</v>
      </c>
      <c r="B33" s="10" t="s">
        <v>2141</v>
      </c>
      <c r="C33" s="5">
        <v>6430</v>
      </c>
      <c r="D33" s="10">
        <v>5</v>
      </c>
      <c r="E33" s="10">
        <v>18</v>
      </c>
      <c r="F33" s="5">
        <v>2</v>
      </c>
      <c r="G33" s="5">
        <v>1</v>
      </c>
      <c r="H33" s="5">
        <v>4</v>
      </c>
      <c r="I33" s="5">
        <v>3</v>
      </c>
      <c r="J33" s="5">
        <v>4</v>
      </c>
      <c r="K33" s="5">
        <v>5</v>
      </c>
      <c r="L33" s="5">
        <v>1</v>
      </c>
      <c r="M33" s="5">
        <v>1</v>
      </c>
      <c r="N33" s="5">
        <v>4</v>
      </c>
      <c r="O33" s="5">
        <f t="shared" si="0"/>
        <v>46</v>
      </c>
      <c r="P33" s="9">
        <v>5</v>
      </c>
      <c r="Q33" s="9">
        <v>5</v>
      </c>
      <c r="R33" s="9">
        <v>5</v>
      </c>
      <c r="S33" s="9">
        <v>5</v>
      </c>
      <c r="T33" s="5">
        <v>0</v>
      </c>
      <c r="U33" s="5" t="s">
        <v>2337</v>
      </c>
      <c r="V33" s="5">
        <v>1</v>
      </c>
      <c r="W33" s="5">
        <v>1</v>
      </c>
      <c r="X33" s="13">
        <v>1</v>
      </c>
      <c r="Y33" s="13"/>
      <c r="Z33" s="13">
        <f t="shared" si="1"/>
        <v>59</v>
      </c>
      <c r="AA33" s="5" t="s">
        <v>2324</v>
      </c>
      <c r="AD33" s="5">
        <v>75</v>
      </c>
      <c r="AE33" s="5">
        <v>1</v>
      </c>
      <c r="AF33" s="9">
        <f>10-D33</f>
        <v>5</v>
      </c>
      <c r="AG33" s="9">
        <f>IF(C33&lt;15000,0.5)</f>
        <v>0.5</v>
      </c>
      <c r="AH33" s="30">
        <f t="shared" si="3"/>
        <v>30</v>
      </c>
      <c r="AI33" s="10" t="s">
        <v>2142</v>
      </c>
      <c r="AJ33" s="10" t="s">
        <v>632</v>
      </c>
      <c r="AK33" s="10" t="s">
        <v>465</v>
      </c>
      <c r="AL33" s="10" t="s">
        <v>438</v>
      </c>
      <c r="AM33" s="10" t="s">
        <v>459</v>
      </c>
      <c r="AN33" s="10" t="s">
        <v>460</v>
      </c>
      <c r="AO33" s="10" t="s">
        <v>387</v>
      </c>
      <c r="AP33" s="10">
        <v>32</v>
      </c>
    </row>
    <row r="34" spans="1:42">
      <c r="A34" s="5" t="s">
        <v>568</v>
      </c>
      <c r="B34" s="10" t="s">
        <v>569</v>
      </c>
      <c r="C34" s="5">
        <v>18001</v>
      </c>
      <c r="D34" s="10">
        <v>2</v>
      </c>
      <c r="E34" s="10">
        <v>18</v>
      </c>
      <c r="F34" s="5">
        <v>3</v>
      </c>
      <c r="G34" s="5">
        <v>1</v>
      </c>
      <c r="H34" s="5">
        <v>4</v>
      </c>
      <c r="I34" s="5">
        <v>3</v>
      </c>
      <c r="J34" s="5">
        <v>4</v>
      </c>
      <c r="K34" s="5">
        <v>5</v>
      </c>
      <c r="L34" s="5">
        <v>1</v>
      </c>
      <c r="M34" s="5">
        <v>1</v>
      </c>
      <c r="N34" s="5">
        <v>4</v>
      </c>
      <c r="O34" s="5">
        <f t="shared" si="0"/>
        <v>44</v>
      </c>
      <c r="P34" s="9">
        <v>5</v>
      </c>
      <c r="Q34" s="9">
        <v>5</v>
      </c>
      <c r="R34" s="9">
        <v>1</v>
      </c>
      <c r="S34" s="9">
        <v>5</v>
      </c>
      <c r="T34" s="5">
        <v>0</v>
      </c>
      <c r="U34" s="5" t="s">
        <v>2337</v>
      </c>
      <c r="V34" s="5">
        <v>1</v>
      </c>
      <c r="W34" s="5">
        <v>1</v>
      </c>
      <c r="X34" s="13">
        <v>3</v>
      </c>
      <c r="Y34" s="13"/>
      <c r="Z34" s="13">
        <f t="shared" ref="Z34:Z54" si="5">X34+W34+V34+T34+S34+P34+O34</f>
        <v>59</v>
      </c>
      <c r="AA34" s="5" t="s">
        <v>2324</v>
      </c>
      <c r="AD34" s="5">
        <v>267</v>
      </c>
      <c r="AE34" s="5">
        <v>3</v>
      </c>
      <c r="AF34" s="9">
        <v>8</v>
      </c>
      <c r="AG34" s="9">
        <v>0.9</v>
      </c>
      <c r="AH34" s="30">
        <f t="shared" ref="AH34:AH65" si="6">(AD34)/(AG34*AF34)</f>
        <v>37.083333333333336</v>
      </c>
      <c r="AI34" s="10" t="s">
        <v>570</v>
      </c>
      <c r="AJ34" s="10" t="s">
        <v>571</v>
      </c>
      <c r="AK34" s="10" t="s">
        <v>465</v>
      </c>
      <c r="AL34" s="10" t="s">
        <v>438</v>
      </c>
      <c r="AM34" s="10" t="s">
        <v>385</v>
      </c>
      <c r="AN34" s="10" t="s">
        <v>439</v>
      </c>
      <c r="AO34" s="10" t="s">
        <v>387</v>
      </c>
      <c r="AP34" s="10">
        <v>33</v>
      </c>
    </row>
    <row r="35" spans="1:42">
      <c r="A35" s="5" t="s">
        <v>2298</v>
      </c>
      <c r="B35" s="10" t="s">
        <v>2299</v>
      </c>
      <c r="C35" s="5">
        <v>4381</v>
      </c>
      <c r="D35" s="10">
        <v>5</v>
      </c>
      <c r="E35" s="10">
        <v>18</v>
      </c>
      <c r="F35" s="5">
        <v>1</v>
      </c>
      <c r="G35" s="5">
        <v>1</v>
      </c>
      <c r="H35" s="5">
        <v>4</v>
      </c>
      <c r="I35" s="5">
        <v>3</v>
      </c>
      <c r="J35" s="5">
        <v>4</v>
      </c>
      <c r="K35" s="5">
        <v>5</v>
      </c>
      <c r="L35" s="5">
        <v>1</v>
      </c>
      <c r="M35" s="5">
        <v>1</v>
      </c>
      <c r="N35" s="5">
        <v>4</v>
      </c>
      <c r="O35" s="5">
        <f t="shared" si="0"/>
        <v>45</v>
      </c>
      <c r="P35" s="9">
        <v>5</v>
      </c>
      <c r="Q35" s="9">
        <v>5</v>
      </c>
      <c r="R35" s="9">
        <v>5</v>
      </c>
      <c r="S35" s="9">
        <v>5</v>
      </c>
      <c r="T35" s="5">
        <v>0</v>
      </c>
      <c r="U35" s="5" t="s">
        <v>2337</v>
      </c>
      <c r="V35" s="5">
        <v>1</v>
      </c>
      <c r="W35" s="5">
        <v>1</v>
      </c>
      <c r="X35" s="13">
        <v>1</v>
      </c>
      <c r="Y35" s="13"/>
      <c r="Z35" s="13">
        <f t="shared" si="5"/>
        <v>58</v>
      </c>
      <c r="AA35" s="5" t="s">
        <v>2324</v>
      </c>
      <c r="AD35" s="5">
        <v>73</v>
      </c>
      <c r="AE35" s="5">
        <v>1</v>
      </c>
      <c r="AF35" s="9">
        <f>10-D35</f>
        <v>5</v>
      </c>
      <c r="AG35" s="9">
        <f>IF(C35&lt;15000,0.5)</f>
        <v>0.5</v>
      </c>
      <c r="AH35" s="30">
        <f t="shared" si="6"/>
        <v>29.2</v>
      </c>
      <c r="AI35" s="10" t="s">
        <v>2300</v>
      </c>
      <c r="AJ35" s="10" t="s">
        <v>2265</v>
      </c>
      <c r="AK35" s="10" t="s">
        <v>465</v>
      </c>
      <c r="AL35" s="10" t="s">
        <v>438</v>
      </c>
      <c r="AM35" s="10" t="s">
        <v>459</v>
      </c>
      <c r="AN35" s="10" t="s">
        <v>460</v>
      </c>
      <c r="AO35" s="10" t="s">
        <v>387</v>
      </c>
      <c r="AP35" s="10">
        <v>34</v>
      </c>
    </row>
    <row r="36" spans="1:42">
      <c r="A36" s="5" t="s">
        <v>2295</v>
      </c>
      <c r="B36" s="10" t="s">
        <v>2296</v>
      </c>
      <c r="C36" s="5">
        <v>3716</v>
      </c>
      <c r="D36" s="10">
        <v>5</v>
      </c>
      <c r="E36" s="10">
        <v>18</v>
      </c>
      <c r="F36" s="5">
        <v>1</v>
      </c>
      <c r="G36" s="5">
        <v>1</v>
      </c>
      <c r="H36" s="5">
        <v>4</v>
      </c>
      <c r="I36" s="5">
        <v>3</v>
      </c>
      <c r="J36" s="5">
        <v>4</v>
      </c>
      <c r="K36" s="5">
        <v>5</v>
      </c>
      <c r="L36" s="5">
        <v>1</v>
      </c>
      <c r="M36" s="5">
        <v>1</v>
      </c>
      <c r="N36" s="5">
        <v>4</v>
      </c>
      <c r="O36" s="5">
        <f t="shared" si="0"/>
        <v>45</v>
      </c>
      <c r="P36" s="9">
        <v>5</v>
      </c>
      <c r="Q36" s="9">
        <v>5</v>
      </c>
      <c r="R36" s="9">
        <v>5</v>
      </c>
      <c r="S36" s="9">
        <v>5</v>
      </c>
      <c r="T36" s="5">
        <v>0</v>
      </c>
      <c r="U36" s="5" t="s">
        <v>2337</v>
      </c>
      <c r="V36" s="5">
        <v>1</v>
      </c>
      <c r="W36" s="5">
        <v>1</v>
      </c>
      <c r="X36" s="13">
        <v>1</v>
      </c>
      <c r="Y36" s="13"/>
      <c r="Z36" s="13">
        <f t="shared" si="5"/>
        <v>58</v>
      </c>
      <c r="AA36" s="5" t="s">
        <v>2324</v>
      </c>
      <c r="AD36" s="5">
        <v>98</v>
      </c>
      <c r="AE36" s="5">
        <v>1</v>
      </c>
      <c r="AF36" s="9">
        <f>10-D36</f>
        <v>5</v>
      </c>
      <c r="AG36" s="9">
        <f>IF(C36&lt;15000,0.5)</f>
        <v>0.5</v>
      </c>
      <c r="AH36" s="30">
        <f t="shared" si="6"/>
        <v>39.200000000000003</v>
      </c>
      <c r="AI36" s="10" t="s">
        <v>2297</v>
      </c>
      <c r="AJ36" s="10" t="s">
        <v>931</v>
      </c>
      <c r="AK36" s="10" t="s">
        <v>465</v>
      </c>
      <c r="AL36" s="10" t="s">
        <v>438</v>
      </c>
      <c r="AM36" s="10" t="s">
        <v>459</v>
      </c>
      <c r="AN36" s="10" t="s">
        <v>460</v>
      </c>
      <c r="AO36" s="10" t="s">
        <v>387</v>
      </c>
      <c r="AP36" s="10">
        <v>35</v>
      </c>
    </row>
    <row r="37" spans="1:42">
      <c r="A37" s="5" t="s">
        <v>461</v>
      </c>
      <c r="B37" s="10" t="s">
        <v>462</v>
      </c>
      <c r="C37" s="5">
        <v>3566</v>
      </c>
      <c r="D37" s="10">
        <v>5</v>
      </c>
      <c r="E37" s="10">
        <v>18</v>
      </c>
      <c r="F37" s="5">
        <v>1</v>
      </c>
      <c r="G37" s="5">
        <v>1</v>
      </c>
      <c r="H37" s="5">
        <v>4</v>
      </c>
      <c r="I37" s="5">
        <v>3</v>
      </c>
      <c r="J37" s="5">
        <v>4</v>
      </c>
      <c r="K37" s="5">
        <v>5</v>
      </c>
      <c r="L37" s="5">
        <v>1</v>
      </c>
      <c r="M37" s="5">
        <v>1</v>
      </c>
      <c r="N37" s="5">
        <v>4</v>
      </c>
      <c r="O37" s="5">
        <f t="shared" si="0"/>
        <v>45</v>
      </c>
      <c r="P37" s="9">
        <v>5</v>
      </c>
      <c r="Q37" s="9">
        <v>5</v>
      </c>
      <c r="R37" s="9">
        <v>5</v>
      </c>
      <c r="S37" s="9">
        <v>5</v>
      </c>
      <c r="T37" s="5">
        <v>0</v>
      </c>
      <c r="U37" s="5" t="s">
        <v>2337</v>
      </c>
      <c r="V37" s="5">
        <v>1</v>
      </c>
      <c r="W37" s="5">
        <v>1</v>
      </c>
      <c r="X37" s="13">
        <v>1</v>
      </c>
      <c r="Y37" s="13"/>
      <c r="Z37" s="13">
        <f t="shared" si="5"/>
        <v>58</v>
      </c>
      <c r="AA37" s="5" t="s">
        <v>2324</v>
      </c>
      <c r="AD37" s="5">
        <v>103</v>
      </c>
      <c r="AE37" s="5">
        <v>2</v>
      </c>
      <c r="AF37" s="9">
        <v>5</v>
      </c>
      <c r="AG37" s="9">
        <f>IF(C37&lt;15000,0.5)</f>
        <v>0.5</v>
      </c>
      <c r="AH37" s="30">
        <f t="shared" si="6"/>
        <v>41.2</v>
      </c>
      <c r="AI37" s="10" t="s">
        <v>463</v>
      </c>
      <c r="AJ37" s="10" t="s">
        <v>464</v>
      </c>
      <c r="AK37" s="10" t="s">
        <v>465</v>
      </c>
      <c r="AL37" s="10" t="s">
        <v>438</v>
      </c>
      <c r="AM37" s="10" t="s">
        <v>385</v>
      </c>
      <c r="AN37" s="10" t="s">
        <v>439</v>
      </c>
      <c r="AO37" s="10" t="s">
        <v>387</v>
      </c>
      <c r="AP37" s="10">
        <v>36</v>
      </c>
    </row>
    <row r="38" spans="1:42">
      <c r="A38" s="5" t="s">
        <v>987</v>
      </c>
      <c r="B38" s="10" t="s">
        <v>793</v>
      </c>
      <c r="C38" s="5">
        <v>1365</v>
      </c>
      <c r="D38" s="10">
        <v>5</v>
      </c>
      <c r="E38" s="10">
        <v>18</v>
      </c>
      <c r="F38" s="5">
        <v>1</v>
      </c>
      <c r="G38" s="5">
        <v>1</v>
      </c>
      <c r="H38" s="5">
        <v>4</v>
      </c>
      <c r="I38" s="5">
        <v>3</v>
      </c>
      <c r="J38" s="5">
        <v>4</v>
      </c>
      <c r="K38" s="5">
        <v>5</v>
      </c>
      <c r="L38" s="5">
        <v>1</v>
      </c>
      <c r="M38" s="5">
        <v>1</v>
      </c>
      <c r="N38" s="5">
        <v>4</v>
      </c>
      <c r="O38" s="5">
        <f t="shared" si="0"/>
        <v>45</v>
      </c>
      <c r="P38" s="9">
        <v>5</v>
      </c>
      <c r="Q38" s="9">
        <v>5</v>
      </c>
      <c r="R38" s="9">
        <v>1</v>
      </c>
      <c r="S38" s="9">
        <v>5</v>
      </c>
      <c r="T38" s="5">
        <v>0</v>
      </c>
      <c r="U38" s="5" t="s">
        <v>2337</v>
      </c>
      <c r="V38" s="5">
        <v>1</v>
      </c>
      <c r="W38" s="5">
        <v>1</v>
      </c>
      <c r="X38" s="13">
        <v>1</v>
      </c>
      <c r="Y38" s="13"/>
      <c r="Z38" s="13">
        <f t="shared" si="5"/>
        <v>58</v>
      </c>
      <c r="AA38" s="5" t="s">
        <v>2324</v>
      </c>
      <c r="AD38" s="5">
        <v>113</v>
      </c>
      <c r="AE38" s="5">
        <v>2</v>
      </c>
      <c r="AF38" s="9">
        <v>5</v>
      </c>
      <c r="AG38" s="9">
        <f>IF(C38&lt;15000,0.5)</f>
        <v>0.5</v>
      </c>
      <c r="AH38" s="30">
        <f t="shared" si="6"/>
        <v>45.2</v>
      </c>
      <c r="AI38" s="10" t="s">
        <v>687</v>
      </c>
      <c r="AJ38" s="10" t="s">
        <v>986</v>
      </c>
      <c r="AK38" s="10" t="s">
        <v>465</v>
      </c>
      <c r="AL38" s="10" t="s">
        <v>438</v>
      </c>
      <c r="AM38" s="10" t="s">
        <v>385</v>
      </c>
      <c r="AN38" s="10" t="s">
        <v>439</v>
      </c>
      <c r="AO38" s="10" t="s">
        <v>387</v>
      </c>
      <c r="AP38" s="10">
        <v>37</v>
      </c>
    </row>
    <row r="39" spans="1:42">
      <c r="A39" s="5" t="s">
        <v>831</v>
      </c>
      <c r="B39" s="10" t="s">
        <v>832</v>
      </c>
      <c r="C39" s="5">
        <v>14753</v>
      </c>
      <c r="D39" s="10">
        <v>2</v>
      </c>
      <c r="E39" s="10">
        <v>18</v>
      </c>
      <c r="F39" s="5">
        <v>2</v>
      </c>
      <c r="G39" s="5">
        <v>1</v>
      </c>
      <c r="H39" s="5">
        <v>4</v>
      </c>
      <c r="I39" s="5">
        <v>3</v>
      </c>
      <c r="J39" s="5">
        <v>4</v>
      </c>
      <c r="K39" s="5">
        <v>5</v>
      </c>
      <c r="L39" s="5">
        <v>1</v>
      </c>
      <c r="M39" s="5">
        <v>1</v>
      </c>
      <c r="N39" s="5">
        <v>4</v>
      </c>
      <c r="O39" s="5">
        <f t="shared" si="0"/>
        <v>43</v>
      </c>
      <c r="P39" s="9">
        <v>5</v>
      </c>
      <c r="Q39" s="9">
        <v>5</v>
      </c>
      <c r="R39" s="9">
        <v>1</v>
      </c>
      <c r="S39" s="9">
        <v>5</v>
      </c>
      <c r="T39" s="5">
        <v>0</v>
      </c>
      <c r="U39" s="5" t="s">
        <v>2337</v>
      </c>
      <c r="V39" s="5">
        <v>1</v>
      </c>
      <c r="W39" s="5">
        <v>1</v>
      </c>
      <c r="X39" s="13">
        <v>3</v>
      </c>
      <c r="Y39" s="13"/>
      <c r="Z39" s="13">
        <f t="shared" si="5"/>
        <v>58</v>
      </c>
      <c r="AA39" s="5" t="s">
        <v>2324</v>
      </c>
      <c r="AD39" s="5">
        <v>243</v>
      </c>
      <c r="AE39" s="5">
        <v>3</v>
      </c>
      <c r="AF39" s="9">
        <v>8</v>
      </c>
      <c r="AG39" s="9">
        <f>IF(C39&lt;15000,0.5)</f>
        <v>0.5</v>
      </c>
      <c r="AH39" s="30">
        <f t="shared" si="6"/>
        <v>60.75</v>
      </c>
      <c r="AI39" s="10" t="s">
        <v>833</v>
      </c>
      <c r="AJ39" s="10" t="s">
        <v>834</v>
      </c>
      <c r="AK39" s="10" t="s">
        <v>465</v>
      </c>
      <c r="AL39" s="10" t="s">
        <v>438</v>
      </c>
      <c r="AM39" s="10" t="s">
        <v>385</v>
      </c>
      <c r="AN39" s="10" t="s">
        <v>439</v>
      </c>
      <c r="AO39" s="10" t="s">
        <v>387</v>
      </c>
      <c r="AP39" s="10">
        <v>38</v>
      </c>
    </row>
    <row r="40" spans="1:42">
      <c r="A40" s="5" t="s">
        <v>1778</v>
      </c>
      <c r="B40" s="10" t="s">
        <v>1779</v>
      </c>
      <c r="C40" s="5">
        <v>15371</v>
      </c>
      <c r="D40" s="10">
        <v>2</v>
      </c>
      <c r="E40" s="10">
        <v>18</v>
      </c>
      <c r="F40" s="5">
        <v>3</v>
      </c>
      <c r="G40" s="5">
        <v>1</v>
      </c>
      <c r="H40" s="5">
        <v>4</v>
      </c>
      <c r="I40" s="5">
        <v>3</v>
      </c>
      <c r="J40" s="5">
        <v>4</v>
      </c>
      <c r="K40" s="5">
        <v>5</v>
      </c>
      <c r="L40" s="5">
        <v>1</v>
      </c>
      <c r="M40" s="5">
        <v>1</v>
      </c>
      <c r="N40" s="5">
        <v>2</v>
      </c>
      <c r="O40" s="5">
        <f t="shared" si="0"/>
        <v>42</v>
      </c>
      <c r="P40" s="9">
        <v>5</v>
      </c>
      <c r="Q40" s="9">
        <v>5</v>
      </c>
      <c r="R40" s="9">
        <v>1</v>
      </c>
      <c r="S40" s="9">
        <v>5</v>
      </c>
      <c r="T40" s="5">
        <v>0</v>
      </c>
      <c r="U40" s="5" t="s">
        <v>2337</v>
      </c>
      <c r="V40" s="5">
        <v>1</v>
      </c>
      <c r="W40" s="5">
        <v>1</v>
      </c>
      <c r="X40" s="13">
        <v>3</v>
      </c>
      <c r="Y40" s="13"/>
      <c r="Z40" s="13">
        <f t="shared" si="5"/>
        <v>57</v>
      </c>
      <c r="AA40" s="5" t="s">
        <v>2324</v>
      </c>
      <c r="AD40" s="5">
        <v>258</v>
      </c>
      <c r="AE40" s="5">
        <v>3</v>
      </c>
      <c r="AF40" s="9">
        <v>8</v>
      </c>
      <c r="AG40" s="9">
        <v>0.9</v>
      </c>
      <c r="AH40" s="30">
        <f t="shared" si="6"/>
        <v>35.833333333333336</v>
      </c>
      <c r="AI40" s="10" t="s">
        <v>1780</v>
      </c>
      <c r="AJ40" s="10" t="s">
        <v>533</v>
      </c>
      <c r="AK40" s="10" t="s">
        <v>465</v>
      </c>
      <c r="AL40" s="10" t="s">
        <v>438</v>
      </c>
      <c r="AM40" s="10" t="s">
        <v>459</v>
      </c>
      <c r="AN40" s="10" t="s">
        <v>460</v>
      </c>
      <c r="AO40" s="10" t="s">
        <v>387</v>
      </c>
      <c r="AP40" s="10">
        <v>39</v>
      </c>
    </row>
    <row r="41" spans="1:42">
      <c r="A41" s="5" t="s">
        <v>321</v>
      </c>
      <c r="B41" s="10" t="s">
        <v>508</v>
      </c>
      <c r="C41" s="5">
        <v>2046</v>
      </c>
      <c r="D41" s="10">
        <v>2</v>
      </c>
      <c r="E41" s="10">
        <v>18</v>
      </c>
      <c r="F41" s="5">
        <v>1</v>
      </c>
      <c r="G41" s="5">
        <v>1</v>
      </c>
      <c r="H41" s="5">
        <v>4</v>
      </c>
      <c r="I41" s="5">
        <v>3</v>
      </c>
      <c r="J41" s="5">
        <v>4</v>
      </c>
      <c r="K41" s="5">
        <v>5</v>
      </c>
      <c r="L41" s="5">
        <v>1</v>
      </c>
      <c r="M41" s="5">
        <v>1</v>
      </c>
      <c r="N41" s="5">
        <v>4</v>
      </c>
      <c r="O41" s="5">
        <f t="shared" si="0"/>
        <v>42</v>
      </c>
      <c r="P41" s="9">
        <v>5</v>
      </c>
      <c r="Q41" s="9">
        <v>5</v>
      </c>
      <c r="R41" s="9">
        <v>1</v>
      </c>
      <c r="S41" s="9">
        <v>5</v>
      </c>
      <c r="T41" s="5">
        <v>0</v>
      </c>
      <c r="U41" s="5" t="s">
        <v>2337</v>
      </c>
      <c r="V41" s="5">
        <v>1</v>
      </c>
      <c r="W41" s="5">
        <v>1</v>
      </c>
      <c r="X41" s="13">
        <v>1</v>
      </c>
      <c r="Y41" s="13"/>
      <c r="Z41" s="13">
        <f t="shared" si="5"/>
        <v>55</v>
      </c>
      <c r="AA41" s="5" t="s">
        <v>2324</v>
      </c>
      <c r="AD41" s="5">
        <v>27</v>
      </c>
      <c r="AE41" s="5">
        <v>2</v>
      </c>
      <c r="AF41" s="9">
        <f t="shared" ref="AF41:AF47" si="7">10-D41</f>
        <v>8</v>
      </c>
      <c r="AG41" s="9">
        <f>IF(C41&lt;15000,0.5)</f>
        <v>0.5</v>
      </c>
      <c r="AH41" s="30">
        <f t="shared" si="6"/>
        <v>6.75</v>
      </c>
      <c r="AI41" s="10" t="s">
        <v>509</v>
      </c>
      <c r="AJ41" s="10" t="s">
        <v>978</v>
      </c>
      <c r="AK41" s="10" t="s">
        <v>465</v>
      </c>
      <c r="AL41" s="10" t="s">
        <v>438</v>
      </c>
      <c r="AM41" s="10" t="s">
        <v>385</v>
      </c>
      <c r="AN41" s="10" t="s">
        <v>213</v>
      </c>
      <c r="AO41" s="10" t="s">
        <v>387</v>
      </c>
      <c r="AP41" s="10">
        <v>40</v>
      </c>
    </row>
    <row r="42" spans="1:42">
      <c r="A42" s="5" t="s">
        <v>1815</v>
      </c>
      <c r="B42" s="10" t="s">
        <v>1816</v>
      </c>
      <c r="C42" s="5">
        <v>1874</v>
      </c>
      <c r="D42" s="10">
        <v>2</v>
      </c>
      <c r="E42" s="10">
        <v>18</v>
      </c>
      <c r="F42" s="5">
        <v>1</v>
      </c>
      <c r="G42" s="5">
        <v>1</v>
      </c>
      <c r="H42" s="5">
        <v>4</v>
      </c>
      <c r="I42" s="5">
        <v>3</v>
      </c>
      <c r="J42" s="5">
        <v>4</v>
      </c>
      <c r="K42" s="5">
        <v>5</v>
      </c>
      <c r="L42" s="5">
        <v>1</v>
      </c>
      <c r="M42" s="5">
        <v>1</v>
      </c>
      <c r="N42" s="5">
        <v>4</v>
      </c>
      <c r="O42" s="5">
        <f t="shared" si="0"/>
        <v>42</v>
      </c>
      <c r="P42" s="9">
        <v>5</v>
      </c>
      <c r="Q42" s="9">
        <v>5</v>
      </c>
      <c r="R42" s="9">
        <v>1</v>
      </c>
      <c r="S42" s="9">
        <v>5</v>
      </c>
      <c r="T42" s="5">
        <v>0</v>
      </c>
      <c r="U42" s="5" t="s">
        <v>2337</v>
      </c>
      <c r="V42" s="5">
        <v>1</v>
      </c>
      <c r="W42" s="5">
        <v>1</v>
      </c>
      <c r="X42" s="13">
        <v>1</v>
      </c>
      <c r="Y42" s="13"/>
      <c r="Z42" s="13">
        <f t="shared" si="5"/>
        <v>55</v>
      </c>
      <c r="AA42" s="5" t="s">
        <v>2324</v>
      </c>
      <c r="AD42" s="5">
        <v>175</v>
      </c>
      <c r="AE42" s="5">
        <v>2</v>
      </c>
      <c r="AF42" s="9">
        <f t="shared" si="7"/>
        <v>8</v>
      </c>
      <c r="AG42" s="9">
        <f>IF(C42&lt;15000,0.5)</f>
        <v>0.5</v>
      </c>
      <c r="AH42" s="30">
        <f t="shared" si="6"/>
        <v>43.75</v>
      </c>
      <c r="AI42" s="10" t="s">
        <v>1817</v>
      </c>
      <c r="AJ42" s="10" t="s">
        <v>1818</v>
      </c>
      <c r="AK42" s="10" t="s">
        <v>465</v>
      </c>
      <c r="AL42" s="10" t="s">
        <v>438</v>
      </c>
      <c r="AM42" s="10" t="s">
        <v>459</v>
      </c>
      <c r="AN42" s="10" t="s">
        <v>460</v>
      </c>
      <c r="AO42" s="10" t="s">
        <v>387</v>
      </c>
      <c r="AP42" s="10">
        <v>41</v>
      </c>
    </row>
    <row r="43" spans="1:42">
      <c r="A43" s="5" t="s">
        <v>72</v>
      </c>
      <c r="B43" s="10" t="s">
        <v>73</v>
      </c>
      <c r="C43" s="5">
        <v>7640</v>
      </c>
      <c r="D43" s="10">
        <v>2</v>
      </c>
      <c r="E43" s="10">
        <v>18</v>
      </c>
      <c r="F43" s="5">
        <v>2</v>
      </c>
      <c r="G43" s="5">
        <v>2</v>
      </c>
      <c r="H43" s="5">
        <v>4</v>
      </c>
      <c r="I43" s="5">
        <v>3</v>
      </c>
      <c r="J43" s="5">
        <v>4</v>
      </c>
      <c r="K43" s="5">
        <v>1</v>
      </c>
      <c r="L43" s="5">
        <v>1</v>
      </c>
      <c r="M43" s="5">
        <v>1</v>
      </c>
      <c r="N43" s="5">
        <v>2</v>
      </c>
      <c r="O43" s="5">
        <f t="shared" si="0"/>
        <v>39</v>
      </c>
      <c r="P43" s="9">
        <v>3</v>
      </c>
      <c r="Q43" s="9">
        <v>5</v>
      </c>
      <c r="R43" s="9">
        <v>1</v>
      </c>
      <c r="S43" s="9">
        <v>5</v>
      </c>
      <c r="T43" s="5">
        <v>0</v>
      </c>
      <c r="U43" s="5" t="s">
        <v>2337</v>
      </c>
      <c r="V43" s="5">
        <v>1</v>
      </c>
      <c r="W43" s="5">
        <v>1</v>
      </c>
      <c r="X43" s="13" t="str">
        <f>IF(AD43&gt;400,"5","M")</f>
        <v>5</v>
      </c>
      <c r="Y43" s="13"/>
      <c r="Z43" s="13">
        <f t="shared" si="5"/>
        <v>54</v>
      </c>
      <c r="AA43" s="5" t="s">
        <v>2344</v>
      </c>
      <c r="AD43" s="5">
        <v>456</v>
      </c>
      <c r="AE43" s="5">
        <v>2</v>
      </c>
      <c r="AF43" s="9">
        <f t="shared" si="7"/>
        <v>8</v>
      </c>
      <c r="AG43" s="9">
        <f>IF(C43&lt;15000,0.5)</f>
        <v>0.5</v>
      </c>
      <c r="AH43" s="30">
        <f t="shared" si="6"/>
        <v>114</v>
      </c>
      <c r="AI43" s="10" t="s">
        <v>1099</v>
      </c>
      <c r="AJ43" s="10" t="s">
        <v>74</v>
      </c>
      <c r="AK43" s="10" t="s">
        <v>839</v>
      </c>
      <c r="AL43" s="10" t="s">
        <v>415</v>
      </c>
      <c r="AM43" s="10" t="s">
        <v>449</v>
      </c>
      <c r="AN43" s="10" t="s">
        <v>439</v>
      </c>
      <c r="AO43" s="10" t="s">
        <v>387</v>
      </c>
      <c r="AP43" s="10">
        <v>42</v>
      </c>
    </row>
    <row r="44" spans="1:42">
      <c r="A44" s="5" t="s">
        <v>1843</v>
      </c>
      <c r="B44" s="10" t="s">
        <v>1844</v>
      </c>
      <c r="C44" s="5">
        <v>29230</v>
      </c>
      <c r="D44" s="10">
        <v>2</v>
      </c>
      <c r="E44" s="10">
        <v>18</v>
      </c>
      <c r="F44" s="5">
        <v>3</v>
      </c>
      <c r="G44" s="5">
        <v>1</v>
      </c>
      <c r="H44" s="5">
        <v>4</v>
      </c>
      <c r="I44" s="5">
        <v>3</v>
      </c>
      <c r="J44" s="5">
        <v>4</v>
      </c>
      <c r="K44" s="5">
        <v>3</v>
      </c>
      <c r="L44" s="5">
        <v>1</v>
      </c>
      <c r="M44" s="5">
        <v>1</v>
      </c>
      <c r="N44" s="5">
        <v>2</v>
      </c>
      <c r="O44" s="5">
        <f t="shared" si="0"/>
        <v>40</v>
      </c>
      <c r="P44" s="9">
        <v>3</v>
      </c>
      <c r="Q44" s="9">
        <v>5</v>
      </c>
      <c r="R44" s="9">
        <v>5</v>
      </c>
      <c r="S44" s="9">
        <v>5</v>
      </c>
      <c r="T44" s="5">
        <v>0</v>
      </c>
      <c r="U44" s="5" t="s">
        <v>2337</v>
      </c>
      <c r="V44" s="5">
        <v>1</v>
      </c>
      <c r="W44" s="5">
        <v>1</v>
      </c>
      <c r="X44" s="13">
        <v>1</v>
      </c>
      <c r="Y44" s="13"/>
      <c r="Z44" s="13">
        <f t="shared" si="5"/>
        <v>51</v>
      </c>
      <c r="AA44" s="5" t="s">
        <v>2344</v>
      </c>
      <c r="AD44" s="5">
        <v>106</v>
      </c>
      <c r="AE44" s="5">
        <v>1</v>
      </c>
      <c r="AF44" s="9">
        <f t="shared" si="7"/>
        <v>8</v>
      </c>
      <c r="AG44" s="9">
        <v>0.9</v>
      </c>
      <c r="AH44" s="30">
        <f t="shared" si="6"/>
        <v>14.722222222222221</v>
      </c>
      <c r="AI44" s="10" t="s">
        <v>1089</v>
      </c>
      <c r="AJ44" s="10" t="s">
        <v>1845</v>
      </c>
      <c r="AK44" s="10" t="s">
        <v>839</v>
      </c>
      <c r="AL44" s="10" t="s">
        <v>415</v>
      </c>
      <c r="AM44" s="10" t="s">
        <v>459</v>
      </c>
      <c r="AN44" s="10" t="s">
        <v>460</v>
      </c>
      <c r="AO44" s="10" t="s">
        <v>387</v>
      </c>
      <c r="AP44" s="10">
        <v>43</v>
      </c>
    </row>
    <row r="45" spans="1:42">
      <c r="A45" s="5" t="s">
        <v>7</v>
      </c>
      <c r="B45" s="10" t="s">
        <v>8</v>
      </c>
      <c r="C45" s="5">
        <v>29230</v>
      </c>
      <c r="D45" s="10">
        <v>2</v>
      </c>
      <c r="E45" s="10">
        <v>18</v>
      </c>
      <c r="F45" s="5">
        <v>3</v>
      </c>
      <c r="G45" s="5">
        <v>1</v>
      </c>
      <c r="H45" s="5">
        <v>4</v>
      </c>
      <c r="I45" s="5">
        <v>3</v>
      </c>
      <c r="J45" s="5">
        <v>4</v>
      </c>
      <c r="K45" s="5">
        <v>3</v>
      </c>
      <c r="L45" s="5">
        <v>1</v>
      </c>
      <c r="M45" s="5">
        <v>1</v>
      </c>
      <c r="N45" s="5">
        <v>2</v>
      </c>
      <c r="O45" s="5">
        <f t="shared" si="0"/>
        <v>40</v>
      </c>
      <c r="P45" s="9">
        <v>3</v>
      </c>
      <c r="Q45" s="9">
        <v>5</v>
      </c>
      <c r="R45" s="9">
        <v>5</v>
      </c>
      <c r="S45" s="9">
        <v>5</v>
      </c>
      <c r="T45" s="5">
        <v>0</v>
      </c>
      <c r="U45" s="5" t="s">
        <v>2337</v>
      </c>
      <c r="V45" s="5">
        <v>1</v>
      </c>
      <c r="W45" s="5">
        <v>1</v>
      </c>
      <c r="X45" s="13">
        <v>1</v>
      </c>
      <c r="Y45" s="13"/>
      <c r="Z45" s="13">
        <f t="shared" si="5"/>
        <v>51</v>
      </c>
      <c r="AA45" s="5" t="s">
        <v>2344</v>
      </c>
      <c r="AD45" s="5">
        <v>106</v>
      </c>
      <c r="AE45" s="5">
        <v>1</v>
      </c>
      <c r="AF45" s="9">
        <f t="shared" si="7"/>
        <v>8</v>
      </c>
      <c r="AG45" s="9">
        <v>0.9</v>
      </c>
      <c r="AH45" s="30">
        <f t="shared" si="6"/>
        <v>14.722222222222221</v>
      </c>
      <c r="AI45" s="10" t="s">
        <v>1089</v>
      </c>
      <c r="AJ45" s="10" t="s">
        <v>9</v>
      </c>
      <c r="AK45" s="10" t="s">
        <v>839</v>
      </c>
      <c r="AL45" s="10" t="s">
        <v>415</v>
      </c>
      <c r="AM45" s="10" t="s">
        <v>459</v>
      </c>
      <c r="AN45" s="10" t="s">
        <v>460</v>
      </c>
      <c r="AO45" s="10" t="s">
        <v>387</v>
      </c>
      <c r="AP45" s="10">
        <v>44</v>
      </c>
    </row>
    <row r="46" spans="1:42">
      <c r="A46" s="5" t="s">
        <v>2011</v>
      </c>
      <c r="B46" s="10" t="s">
        <v>2012</v>
      </c>
      <c r="C46" s="5">
        <v>43570</v>
      </c>
      <c r="D46" s="10">
        <v>2</v>
      </c>
      <c r="E46" s="10">
        <v>18</v>
      </c>
      <c r="F46" s="5">
        <v>4</v>
      </c>
      <c r="G46" s="5">
        <v>1</v>
      </c>
      <c r="H46" s="5">
        <v>4</v>
      </c>
      <c r="I46" s="5">
        <v>3</v>
      </c>
      <c r="J46" s="5">
        <v>4</v>
      </c>
      <c r="K46" s="5">
        <v>4</v>
      </c>
      <c r="L46" s="5">
        <v>1</v>
      </c>
      <c r="M46" s="5">
        <v>1</v>
      </c>
      <c r="N46" s="5">
        <v>2</v>
      </c>
      <c r="O46" s="5">
        <f t="shared" si="0"/>
        <v>42</v>
      </c>
      <c r="P46" s="9">
        <v>3</v>
      </c>
      <c r="Q46" s="9">
        <v>1</v>
      </c>
      <c r="R46" s="9">
        <v>1</v>
      </c>
      <c r="S46" s="9">
        <v>3</v>
      </c>
      <c r="T46" s="5">
        <v>0</v>
      </c>
      <c r="U46" s="5" t="s">
        <v>2337</v>
      </c>
      <c r="V46" s="5">
        <v>1</v>
      </c>
      <c r="W46" s="5">
        <v>1</v>
      </c>
      <c r="X46" s="13" t="str">
        <f>IF(AD46&gt;400,"5","M")</f>
        <v>5</v>
      </c>
      <c r="Y46" s="13"/>
      <c r="Z46" s="13">
        <f t="shared" si="5"/>
        <v>55</v>
      </c>
      <c r="AA46" s="5" t="s">
        <v>2344</v>
      </c>
      <c r="AC46" s="5" t="s">
        <v>2337</v>
      </c>
      <c r="AD46" s="5">
        <v>416</v>
      </c>
      <c r="AE46" s="5">
        <v>3</v>
      </c>
      <c r="AF46" s="9">
        <f t="shared" si="7"/>
        <v>8</v>
      </c>
      <c r="AG46" s="9">
        <v>1</v>
      </c>
      <c r="AH46" s="30">
        <f t="shared" si="6"/>
        <v>52</v>
      </c>
      <c r="AI46" s="10" t="s">
        <v>1089</v>
      </c>
      <c r="AJ46" s="10" t="s">
        <v>2013</v>
      </c>
      <c r="AK46" s="10" t="s">
        <v>839</v>
      </c>
      <c r="AL46" s="10" t="s">
        <v>415</v>
      </c>
      <c r="AM46" s="10" t="s">
        <v>459</v>
      </c>
      <c r="AN46" s="10" t="s">
        <v>460</v>
      </c>
      <c r="AO46" s="10" t="s">
        <v>387</v>
      </c>
      <c r="AP46" s="10">
        <v>45</v>
      </c>
    </row>
    <row r="47" spans="1:42">
      <c r="A47" s="5" t="s">
        <v>2282</v>
      </c>
      <c r="B47" s="10" t="s">
        <v>1431</v>
      </c>
      <c r="C47" s="5">
        <v>12144</v>
      </c>
      <c r="D47" s="10">
        <v>2</v>
      </c>
      <c r="E47" s="10">
        <v>18</v>
      </c>
      <c r="F47" s="5">
        <v>2</v>
      </c>
      <c r="G47" s="5">
        <v>2</v>
      </c>
      <c r="H47" s="5">
        <v>4</v>
      </c>
      <c r="I47" s="5">
        <v>3</v>
      </c>
      <c r="J47" s="5">
        <v>4</v>
      </c>
      <c r="K47" s="5">
        <v>4</v>
      </c>
      <c r="L47" s="5">
        <v>1</v>
      </c>
      <c r="M47" s="5">
        <v>1</v>
      </c>
      <c r="N47" s="5">
        <v>2</v>
      </c>
      <c r="O47" s="5">
        <f t="shared" si="0"/>
        <v>42</v>
      </c>
      <c r="P47" s="9">
        <v>3</v>
      </c>
      <c r="Q47" s="9">
        <v>1</v>
      </c>
      <c r="R47" s="9">
        <v>1</v>
      </c>
      <c r="S47" s="9">
        <v>3</v>
      </c>
      <c r="T47" s="5">
        <v>0</v>
      </c>
      <c r="U47" s="5" t="s">
        <v>2337</v>
      </c>
      <c r="V47" s="5">
        <v>1</v>
      </c>
      <c r="W47" s="5">
        <v>1</v>
      </c>
      <c r="X47" s="13" t="str">
        <f>IF(AD47&gt;400,"5","M")</f>
        <v>5</v>
      </c>
      <c r="Y47" s="13"/>
      <c r="Z47" s="13">
        <f t="shared" si="5"/>
        <v>55</v>
      </c>
      <c r="AA47" s="5" t="s">
        <v>2344</v>
      </c>
      <c r="AC47" s="5" t="s">
        <v>2337</v>
      </c>
      <c r="AD47" s="5">
        <v>611</v>
      </c>
      <c r="AE47" s="5">
        <v>3</v>
      </c>
      <c r="AF47" s="9">
        <f t="shared" si="7"/>
        <v>8</v>
      </c>
      <c r="AG47" s="9">
        <f>IF(C47&lt;15000,0.5)</f>
        <v>0.5</v>
      </c>
      <c r="AH47" s="30">
        <f t="shared" si="6"/>
        <v>152.75</v>
      </c>
      <c r="AI47" s="10" t="s">
        <v>1980</v>
      </c>
      <c r="AJ47" s="10" t="s">
        <v>2207</v>
      </c>
      <c r="AK47" s="10" t="s">
        <v>839</v>
      </c>
      <c r="AL47" s="10" t="s">
        <v>415</v>
      </c>
      <c r="AM47" s="10" t="s">
        <v>449</v>
      </c>
      <c r="AN47" s="10" t="s">
        <v>439</v>
      </c>
      <c r="AO47" s="10" t="s">
        <v>387</v>
      </c>
      <c r="AP47" s="10">
        <v>46</v>
      </c>
    </row>
    <row r="48" spans="1:42">
      <c r="A48" s="5" t="s">
        <v>1090</v>
      </c>
      <c r="B48" s="10" t="s">
        <v>1091</v>
      </c>
      <c r="C48" s="5">
        <v>43570</v>
      </c>
      <c r="D48" s="10">
        <v>2</v>
      </c>
      <c r="E48" s="10">
        <v>18</v>
      </c>
      <c r="F48" s="5">
        <v>4</v>
      </c>
      <c r="G48" s="5">
        <v>1</v>
      </c>
      <c r="H48" s="5">
        <v>4</v>
      </c>
      <c r="I48" s="5">
        <v>3</v>
      </c>
      <c r="J48" s="5">
        <v>4</v>
      </c>
      <c r="K48" s="5">
        <v>4</v>
      </c>
      <c r="L48" s="5">
        <v>1</v>
      </c>
      <c r="M48" s="5">
        <v>1</v>
      </c>
      <c r="N48" s="5">
        <v>2</v>
      </c>
      <c r="O48" s="5">
        <f t="shared" si="0"/>
        <v>42</v>
      </c>
      <c r="P48" s="9">
        <v>3</v>
      </c>
      <c r="Q48" s="9">
        <v>1</v>
      </c>
      <c r="R48" s="9">
        <v>1</v>
      </c>
      <c r="S48" s="9">
        <v>3</v>
      </c>
      <c r="T48" s="5">
        <v>0</v>
      </c>
      <c r="U48" s="5" t="s">
        <v>2337</v>
      </c>
      <c r="V48" s="5">
        <v>1</v>
      </c>
      <c r="W48" s="5">
        <v>1</v>
      </c>
      <c r="X48" s="13">
        <v>3</v>
      </c>
      <c r="Y48" s="13"/>
      <c r="Z48" s="13">
        <f t="shared" si="5"/>
        <v>53</v>
      </c>
      <c r="AA48" s="5" t="s">
        <v>2344</v>
      </c>
      <c r="AC48" s="5" t="s">
        <v>2337</v>
      </c>
      <c r="AD48" s="5">
        <v>243</v>
      </c>
      <c r="AE48" s="5">
        <v>3</v>
      </c>
      <c r="AF48" s="9">
        <v>8</v>
      </c>
      <c r="AG48" s="9">
        <v>1</v>
      </c>
      <c r="AH48" s="30">
        <f t="shared" si="6"/>
        <v>30.375</v>
      </c>
      <c r="AI48" s="10" t="s">
        <v>1089</v>
      </c>
      <c r="AJ48" s="10" t="s">
        <v>1092</v>
      </c>
      <c r="AK48" s="10" t="s">
        <v>839</v>
      </c>
      <c r="AL48" s="10" t="s">
        <v>415</v>
      </c>
      <c r="AM48" s="10" t="s">
        <v>459</v>
      </c>
      <c r="AN48" s="10" t="s">
        <v>460</v>
      </c>
      <c r="AO48" s="10" t="s">
        <v>387</v>
      </c>
      <c r="AP48" s="10">
        <v>47</v>
      </c>
    </row>
    <row r="49" spans="1:42">
      <c r="A49" s="5" t="s">
        <v>1754</v>
      </c>
      <c r="B49" s="10" t="s">
        <v>1755</v>
      </c>
      <c r="C49" s="5">
        <v>32610</v>
      </c>
      <c r="D49" s="10">
        <v>5</v>
      </c>
      <c r="E49" s="10">
        <v>18</v>
      </c>
      <c r="F49" s="5">
        <v>4</v>
      </c>
      <c r="G49" s="5">
        <v>1</v>
      </c>
      <c r="H49" s="5">
        <v>4</v>
      </c>
      <c r="I49" s="5">
        <v>3</v>
      </c>
      <c r="J49" s="5">
        <v>4</v>
      </c>
      <c r="K49" s="5">
        <v>3</v>
      </c>
      <c r="L49" s="5">
        <v>1</v>
      </c>
      <c r="M49" s="5">
        <v>1</v>
      </c>
      <c r="N49" s="5">
        <v>2</v>
      </c>
      <c r="O49" s="5">
        <f t="shared" si="0"/>
        <v>44</v>
      </c>
      <c r="P49" s="9">
        <v>3</v>
      </c>
      <c r="Q49" s="9">
        <v>1</v>
      </c>
      <c r="R49" s="9">
        <v>1</v>
      </c>
      <c r="S49" s="9">
        <v>3</v>
      </c>
      <c r="T49" s="5">
        <v>0</v>
      </c>
      <c r="U49" s="5" t="s">
        <v>2337</v>
      </c>
      <c r="V49" s="5">
        <v>1</v>
      </c>
      <c r="W49" s="5">
        <v>1</v>
      </c>
      <c r="X49" s="13">
        <v>1</v>
      </c>
      <c r="Y49" s="13"/>
      <c r="Z49" s="13">
        <f t="shared" si="5"/>
        <v>53</v>
      </c>
      <c r="AA49" s="5" t="s">
        <v>2344</v>
      </c>
      <c r="AD49" s="5">
        <v>168</v>
      </c>
      <c r="AE49" s="5">
        <v>3</v>
      </c>
      <c r="AF49" s="9">
        <v>5</v>
      </c>
      <c r="AG49" s="9">
        <v>1</v>
      </c>
      <c r="AH49" s="30">
        <f t="shared" si="6"/>
        <v>33.6</v>
      </c>
      <c r="AI49" s="10" t="s">
        <v>1089</v>
      </c>
      <c r="AJ49" s="10" t="s">
        <v>1756</v>
      </c>
      <c r="AK49" s="10" t="s">
        <v>839</v>
      </c>
      <c r="AL49" s="10" t="s">
        <v>415</v>
      </c>
      <c r="AM49" s="10" t="s">
        <v>449</v>
      </c>
      <c r="AN49" s="10" t="s">
        <v>439</v>
      </c>
      <c r="AO49" s="10" t="s">
        <v>387</v>
      </c>
      <c r="AP49" s="10">
        <v>48</v>
      </c>
    </row>
    <row r="50" spans="1:42">
      <c r="A50" s="5" t="s">
        <v>2018</v>
      </c>
      <c r="B50" s="10" t="s">
        <v>2019</v>
      </c>
      <c r="C50" s="5">
        <v>32610</v>
      </c>
      <c r="D50" s="10">
        <v>5</v>
      </c>
      <c r="E50" s="10">
        <v>18</v>
      </c>
      <c r="F50" s="5">
        <v>4</v>
      </c>
      <c r="G50" s="5">
        <v>1</v>
      </c>
      <c r="H50" s="5">
        <v>4</v>
      </c>
      <c r="I50" s="5">
        <v>3</v>
      </c>
      <c r="J50" s="5">
        <v>4</v>
      </c>
      <c r="K50" s="5">
        <v>3</v>
      </c>
      <c r="L50" s="5">
        <v>1</v>
      </c>
      <c r="M50" s="5">
        <v>1</v>
      </c>
      <c r="N50" s="5">
        <v>2</v>
      </c>
      <c r="O50" s="5">
        <f t="shared" si="0"/>
        <v>44</v>
      </c>
      <c r="P50" s="9">
        <v>3</v>
      </c>
      <c r="Q50" s="9">
        <v>1</v>
      </c>
      <c r="R50" s="9">
        <v>1</v>
      </c>
      <c r="S50" s="9">
        <v>3</v>
      </c>
      <c r="T50" s="5">
        <v>0</v>
      </c>
      <c r="U50" s="5" t="s">
        <v>2337</v>
      </c>
      <c r="V50" s="5">
        <v>1</v>
      </c>
      <c r="W50" s="5">
        <v>1</v>
      </c>
      <c r="X50" s="13">
        <v>1</v>
      </c>
      <c r="Y50" s="13"/>
      <c r="Z50" s="13">
        <f t="shared" si="5"/>
        <v>53</v>
      </c>
      <c r="AA50" s="5" t="s">
        <v>2344</v>
      </c>
      <c r="AD50" s="5">
        <v>168</v>
      </c>
      <c r="AE50" s="5">
        <v>3</v>
      </c>
      <c r="AF50" s="9">
        <f>10-D50</f>
        <v>5</v>
      </c>
      <c r="AG50" s="9">
        <v>1</v>
      </c>
      <c r="AH50" s="30">
        <f t="shared" si="6"/>
        <v>33.6</v>
      </c>
      <c r="AI50" s="10" t="s">
        <v>1089</v>
      </c>
      <c r="AJ50" s="10" t="s">
        <v>2020</v>
      </c>
      <c r="AK50" s="10" t="s">
        <v>839</v>
      </c>
      <c r="AL50" s="10" t="s">
        <v>415</v>
      </c>
      <c r="AM50" s="10" t="s">
        <v>449</v>
      </c>
      <c r="AN50" s="10" t="s">
        <v>439</v>
      </c>
      <c r="AO50" s="10" t="s">
        <v>387</v>
      </c>
      <c r="AP50" s="10">
        <v>49</v>
      </c>
    </row>
    <row r="51" spans="1:42">
      <c r="A51" s="5" t="s">
        <v>2315</v>
      </c>
      <c r="B51" s="10" t="s">
        <v>2316</v>
      </c>
      <c r="C51" s="5">
        <v>8745</v>
      </c>
      <c r="D51" s="10">
        <v>5</v>
      </c>
      <c r="E51" s="10">
        <v>18</v>
      </c>
      <c r="F51" s="5">
        <v>2</v>
      </c>
      <c r="G51" s="5">
        <v>1</v>
      </c>
      <c r="H51" s="5">
        <v>4</v>
      </c>
      <c r="I51" s="5">
        <v>3</v>
      </c>
      <c r="J51" s="5">
        <v>4</v>
      </c>
      <c r="K51" s="5">
        <v>3</v>
      </c>
      <c r="L51" s="5">
        <v>1</v>
      </c>
      <c r="M51" s="5">
        <v>1</v>
      </c>
      <c r="N51" s="5">
        <v>2</v>
      </c>
      <c r="O51" s="5">
        <f t="shared" si="0"/>
        <v>42</v>
      </c>
      <c r="P51" s="9">
        <v>3</v>
      </c>
      <c r="Q51" s="9">
        <v>1</v>
      </c>
      <c r="R51" s="9">
        <v>3</v>
      </c>
      <c r="S51" s="9">
        <v>3</v>
      </c>
      <c r="T51" s="5">
        <v>0</v>
      </c>
      <c r="U51" s="5" t="s">
        <v>2337</v>
      </c>
      <c r="V51" s="5">
        <v>1</v>
      </c>
      <c r="W51" s="5">
        <v>1</v>
      </c>
      <c r="X51" s="13">
        <v>1</v>
      </c>
      <c r="Y51" s="13"/>
      <c r="Z51" s="13">
        <f t="shared" si="5"/>
        <v>51</v>
      </c>
      <c r="AA51" s="5" t="s">
        <v>2324</v>
      </c>
      <c r="AD51" s="5">
        <v>87</v>
      </c>
      <c r="AE51" s="5">
        <v>1</v>
      </c>
      <c r="AF51" s="9">
        <f>10-D51</f>
        <v>5</v>
      </c>
      <c r="AG51" s="9">
        <f>IF(C51&lt;15000,0.5)</f>
        <v>0.5</v>
      </c>
      <c r="AH51" s="30">
        <f t="shared" si="6"/>
        <v>34.799999999999997</v>
      </c>
      <c r="AI51" s="10" t="s">
        <v>1060</v>
      </c>
      <c r="AJ51" s="10" t="s">
        <v>1082</v>
      </c>
      <c r="AK51" s="10" t="s">
        <v>465</v>
      </c>
      <c r="AL51" s="10" t="s">
        <v>438</v>
      </c>
      <c r="AM51" s="10" t="s">
        <v>385</v>
      </c>
      <c r="AN51" s="10" t="s">
        <v>439</v>
      </c>
      <c r="AO51" s="10" t="s">
        <v>387</v>
      </c>
      <c r="AP51" s="10">
        <v>50</v>
      </c>
    </row>
    <row r="52" spans="1:42">
      <c r="A52" s="5" t="s">
        <v>1538</v>
      </c>
      <c r="B52" s="10" t="s">
        <v>841</v>
      </c>
      <c r="C52" s="5">
        <v>568</v>
      </c>
      <c r="D52" s="10">
        <v>2</v>
      </c>
      <c r="E52" s="10">
        <v>18</v>
      </c>
      <c r="F52" s="5">
        <v>0</v>
      </c>
      <c r="G52" s="5">
        <v>1</v>
      </c>
      <c r="H52" s="5">
        <v>4</v>
      </c>
      <c r="I52" s="5">
        <v>3</v>
      </c>
      <c r="J52" s="5">
        <v>4</v>
      </c>
      <c r="K52" s="5">
        <v>3</v>
      </c>
      <c r="L52" s="5">
        <v>1</v>
      </c>
      <c r="M52" s="5">
        <v>1</v>
      </c>
      <c r="N52" s="5">
        <v>2</v>
      </c>
      <c r="O52" s="5">
        <f t="shared" si="0"/>
        <v>37</v>
      </c>
      <c r="P52" s="9">
        <v>3</v>
      </c>
      <c r="Q52" s="9">
        <v>1</v>
      </c>
      <c r="R52" s="9">
        <v>1</v>
      </c>
      <c r="S52" s="9">
        <v>3</v>
      </c>
      <c r="T52" s="5">
        <v>3</v>
      </c>
      <c r="U52" s="5" t="s">
        <v>2337</v>
      </c>
      <c r="V52" s="5">
        <v>1</v>
      </c>
      <c r="W52" s="5">
        <v>1</v>
      </c>
      <c r="X52" s="13">
        <v>3</v>
      </c>
      <c r="Y52" s="13"/>
      <c r="Z52" s="13">
        <f t="shared" si="5"/>
        <v>51</v>
      </c>
      <c r="AA52" s="5" t="s">
        <v>2324</v>
      </c>
      <c r="AD52" s="5">
        <v>249</v>
      </c>
      <c r="AE52" s="5">
        <v>3</v>
      </c>
      <c r="AF52" s="9">
        <v>8</v>
      </c>
      <c r="AG52" s="9">
        <f>IF(C52&lt;15000,0.5)</f>
        <v>0.5</v>
      </c>
      <c r="AH52" s="30">
        <f t="shared" si="6"/>
        <v>62.25</v>
      </c>
      <c r="AI52" s="10" t="s">
        <v>602</v>
      </c>
      <c r="AJ52" s="10" t="s">
        <v>640</v>
      </c>
      <c r="AK52" s="10" t="s">
        <v>465</v>
      </c>
      <c r="AL52" s="10" t="s">
        <v>438</v>
      </c>
      <c r="AM52" s="10" t="s">
        <v>385</v>
      </c>
      <c r="AN52" s="10" t="s">
        <v>439</v>
      </c>
      <c r="AO52" s="10" t="s">
        <v>387</v>
      </c>
      <c r="AP52" s="10">
        <v>51</v>
      </c>
    </row>
    <row r="53" spans="1:42">
      <c r="A53" s="5" t="s">
        <v>1071</v>
      </c>
      <c r="B53" s="10" t="s">
        <v>1072</v>
      </c>
      <c r="C53" s="5">
        <v>2626</v>
      </c>
      <c r="D53" s="10">
        <v>8</v>
      </c>
      <c r="E53" s="10">
        <v>18</v>
      </c>
      <c r="F53" s="5">
        <v>1</v>
      </c>
      <c r="G53" s="5">
        <v>1</v>
      </c>
      <c r="H53" s="5">
        <v>4</v>
      </c>
      <c r="I53" s="5">
        <v>3</v>
      </c>
      <c r="J53" s="5">
        <v>4</v>
      </c>
      <c r="K53" s="5">
        <v>3</v>
      </c>
      <c r="L53" s="5">
        <v>1</v>
      </c>
      <c r="M53" s="5">
        <v>1</v>
      </c>
      <c r="N53" s="5">
        <v>2</v>
      </c>
      <c r="O53" s="5">
        <f t="shared" si="0"/>
        <v>44</v>
      </c>
      <c r="P53" s="9">
        <v>1</v>
      </c>
      <c r="Q53" s="9">
        <v>3</v>
      </c>
      <c r="R53" s="9">
        <v>3</v>
      </c>
      <c r="S53" s="9">
        <v>3</v>
      </c>
      <c r="T53" s="5">
        <v>0</v>
      </c>
      <c r="U53" s="5" t="s">
        <v>2337</v>
      </c>
      <c r="V53" s="5">
        <v>1</v>
      </c>
      <c r="W53" s="5">
        <v>1</v>
      </c>
      <c r="X53" s="13">
        <v>1</v>
      </c>
      <c r="Y53" s="13"/>
      <c r="Z53" s="13">
        <f t="shared" si="5"/>
        <v>51</v>
      </c>
      <c r="AA53" s="5" t="s">
        <v>2324</v>
      </c>
      <c r="AD53" s="5">
        <v>47</v>
      </c>
      <c r="AE53" s="5">
        <v>1</v>
      </c>
      <c r="AF53" s="9">
        <v>2</v>
      </c>
      <c r="AG53" s="9">
        <f>IF(C53&lt;15000,0.5)</f>
        <v>0.5</v>
      </c>
      <c r="AH53" s="30">
        <f t="shared" si="6"/>
        <v>47</v>
      </c>
      <c r="AI53" s="10" t="s">
        <v>1060</v>
      </c>
      <c r="AJ53" s="10" t="s">
        <v>1073</v>
      </c>
      <c r="AK53" s="10" t="s">
        <v>465</v>
      </c>
      <c r="AL53" s="10" t="s">
        <v>438</v>
      </c>
      <c r="AM53" s="10" t="s">
        <v>385</v>
      </c>
      <c r="AN53" s="10" t="s">
        <v>439</v>
      </c>
      <c r="AO53" s="10" t="s">
        <v>387</v>
      </c>
      <c r="AP53" s="10">
        <v>52</v>
      </c>
    </row>
    <row r="54" spans="1:42">
      <c r="A54" s="5" t="s">
        <v>175</v>
      </c>
      <c r="B54" s="10" t="s">
        <v>176</v>
      </c>
      <c r="C54" s="5">
        <v>30000</v>
      </c>
      <c r="D54" s="10">
        <v>5</v>
      </c>
      <c r="E54" s="10">
        <v>18</v>
      </c>
      <c r="F54" s="5">
        <v>4</v>
      </c>
      <c r="G54" s="5">
        <v>2</v>
      </c>
      <c r="H54" s="5">
        <v>4</v>
      </c>
      <c r="I54" s="5">
        <v>3</v>
      </c>
      <c r="J54" s="5">
        <v>4</v>
      </c>
      <c r="K54" s="5">
        <v>4</v>
      </c>
      <c r="L54" s="5">
        <v>1</v>
      </c>
      <c r="M54" s="5">
        <v>1</v>
      </c>
      <c r="N54" s="5">
        <v>2</v>
      </c>
      <c r="O54" s="5">
        <f t="shared" si="0"/>
        <v>49</v>
      </c>
      <c r="T54" s="5">
        <v>0</v>
      </c>
      <c r="U54" s="5" t="s">
        <v>2337</v>
      </c>
      <c r="V54" s="5">
        <v>1</v>
      </c>
      <c r="W54" s="5">
        <v>1</v>
      </c>
      <c r="X54" s="13" t="str">
        <f>IF(AD54&gt;400,"5","M")</f>
        <v>5</v>
      </c>
      <c r="Y54" s="13"/>
      <c r="Z54" s="13">
        <f t="shared" si="5"/>
        <v>56</v>
      </c>
      <c r="AA54" s="5" t="s">
        <v>2344</v>
      </c>
      <c r="AC54" s="5" t="s">
        <v>2337</v>
      </c>
      <c r="AD54" s="5">
        <v>566</v>
      </c>
      <c r="AE54" s="5">
        <v>5</v>
      </c>
      <c r="AF54" s="9">
        <f>10-D54</f>
        <v>5</v>
      </c>
      <c r="AG54" s="9">
        <v>0.9</v>
      </c>
      <c r="AH54" s="30">
        <f t="shared" si="6"/>
        <v>125.77777777777777</v>
      </c>
      <c r="AI54" s="10" t="s">
        <v>177</v>
      </c>
      <c r="AJ54" s="10" t="s">
        <v>178</v>
      </c>
      <c r="AK54" s="10" t="s">
        <v>839</v>
      </c>
      <c r="AL54" s="10" t="s">
        <v>415</v>
      </c>
      <c r="AM54" s="10" t="s">
        <v>459</v>
      </c>
      <c r="AN54" s="10" t="s">
        <v>460</v>
      </c>
      <c r="AO54" s="10" t="s">
        <v>387</v>
      </c>
      <c r="AP54" s="10">
        <v>53</v>
      </c>
    </row>
    <row r="55" spans="1:42">
      <c r="A55" s="5" t="s">
        <v>1289</v>
      </c>
      <c r="B55" s="10" t="s">
        <v>1290</v>
      </c>
      <c r="C55" s="5">
        <v>9082</v>
      </c>
      <c r="D55" s="10">
        <v>5</v>
      </c>
      <c r="E55" s="10">
        <v>18</v>
      </c>
      <c r="F55" s="5">
        <v>2</v>
      </c>
      <c r="G55" s="5">
        <v>1</v>
      </c>
      <c r="H55" s="5">
        <v>4</v>
      </c>
      <c r="I55" s="5">
        <v>3</v>
      </c>
      <c r="J55" s="5">
        <v>4</v>
      </c>
      <c r="K55" s="5">
        <v>1</v>
      </c>
      <c r="L55" s="5">
        <v>1</v>
      </c>
      <c r="M55" s="5">
        <v>1</v>
      </c>
      <c r="N55" s="5">
        <v>2</v>
      </c>
      <c r="O55" s="5">
        <f t="shared" si="0"/>
        <v>40</v>
      </c>
      <c r="T55" s="5">
        <v>0</v>
      </c>
      <c r="U55" s="5" t="s">
        <v>2337</v>
      </c>
      <c r="V55" s="5">
        <v>1</v>
      </c>
      <c r="W55" s="5">
        <v>1</v>
      </c>
      <c r="X55" s="13">
        <v>3</v>
      </c>
      <c r="Y55" s="13">
        <v>5</v>
      </c>
      <c r="Z55" s="13">
        <f>X55+W55+V55+T55+S55+P55+O55+Y55</f>
        <v>50</v>
      </c>
      <c r="AA55" s="5" t="s">
        <v>2344</v>
      </c>
      <c r="AC55" s="5" t="s">
        <v>2337</v>
      </c>
      <c r="AD55" s="5">
        <v>204</v>
      </c>
      <c r="AE55" s="5">
        <v>3</v>
      </c>
      <c r="AF55" s="9">
        <v>5</v>
      </c>
      <c r="AG55" s="9">
        <f t="shared" ref="AG55:AG70" si="8">IF(C55&lt;15000,0.5)</f>
        <v>0.5</v>
      </c>
      <c r="AH55" s="30">
        <f t="shared" si="6"/>
        <v>81.599999999999994</v>
      </c>
      <c r="AI55" s="10" t="s">
        <v>1223</v>
      </c>
      <c r="AJ55" s="10" t="s">
        <v>1291</v>
      </c>
      <c r="AK55" s="10" t="s">
        <v>839</v>
      </c>
      <c r="AL55" s="10" t="s">
        <v>415</v>
      </c>
      <c r="AM55" s="10" t="s">
        <v>385</v>
      </c>
      <c r="AN55" s="10" t="s">
        <v>439</v>
      </c>
      <c r="AO55" s="10" t="s">
        <v>387</v>
      </c>
      <c r="AP55" s="10">
        <v>54</v>
      </c>
    </row>
    <row r="56" spans="1:42">
      <c r="A56" s="5" t="s">
        <v>1292</v>
      </c>
      <c r="B56" s="10" t="s">
        <v>1293</v>
      </c>
      <c r="C56" s="5">
        <v>9082</v>
      </c>
      <c r="D56" s="10">
        <v>5</v>
      </c>
      <c r="E56" s="10">
        <v>18</v>
      </c>
      <c r="F56" s="5">
        <v>2</v>
      </c>
      <c r="G56" s="5">
        <v>1</v>
      </c>
      <c r="H56" s="5">
        <v>4</v>
      </c>
      <c r="I56" s="5">
        <v>3</v>
      </c>
      <c r="J56" s="5">
        <v>4</v>
      </c>
      <c r="K56" s="5">
        <v>1</v>
      </c>
      <c r="L56" s="5">
        <v>1</v>
      </c>
      <c r="M56" s="5">
        <v>1</v>
      </c>
      <c r="N56" s="5">
        <v>2</v>
      </c>
      <c r="O56" s="5">
        <f t="shared" si="0"/>
        <v>40</v>
      </c>
      <c r="T56" s="5">
        <v>0</v>
      </c>
      <c r="U56" s="5" t="s">
        <v>2337</v>
      </c>
      <c r="V56" s="5">
        <v>1</v>
      </c>
      <c r="W56" s="5">
        <v>1</v>
      </c>
      <c r="X56" s="13">
        <v>1</v>
      </c>
      <c r="Y56" s="13">
        <v>5</v>
      </c>
      <c r="Z56" s="13">
        <f>X56+W56+V56+T56+S56+P56+O56+Y56</f>
        <v>48</v>
      </c>
      <c r="AA56" s="5" t="s">
        <v>2344</v>
      </c>
      <c r="AC56" s="5" t="s">
        <v>2337</v>
      </c>
      <c r="AD56" s="5">
        <v>166</v>
      </c>
      <c r="AE56" s="5">
        <v>3</v>
      </c>
      <c r="AF56" s="9">
        <v>5</v>
      </c>
      <c r="AG56" s="9">
        <f t="shared" si="8"/>
        <v>0.5</v>
      </c>
      <c r="AH56" s="30">
        <f t="shared" si="6"/>
        <v>66.400000000000006</v>
      </c>
      <c r="AI56" s="10" t="s">
        <v>1223</v>
      </c>
      <c r="AJ56" s="10" t="s">
        <v>1294</v>
      </c>
      <c r="AK56" s="10" t="s">
        <v>839</v>
      </c>
      <c r="AL56" s="10" t="s">
        <v>415</v>
      </c>
      <c r="AM56" s="10" t="s">
        <v>459</v>
      </c>
      <c r="AN56" s="10" t="s">
        <v>460</v>
      </c>
      <c r="AO56" s="10" t="s">
        <v>387</v>
      </c>
      <c r="AP56" s="10">
        <v>55</v>
      </c>
    </row>
    <row r="57" spans="1:42">
      <c r="A57" s="5" t="s">
        <v>1260</v>
      </c>
      <c r="B57" s="10" t="s">
        <v>1261</v>
      </c>
      <c r="C57" s="5">
        <v>4270</v>
      </c>
      <c r="D57" s="10">
        <v>8</v>
      </c>
      <c r="E57" s="10">
        <v>18</v>
      </c>
      <c r="F57" s="5">
        <v>1</v>
      </c>
      <c r="G57" s="5">
        <v>2</v>
      </c>
      <c r="H57" s="5">
        <v>4</v>
      </c>
      <c r="I57" s="5">
        <v>3</v>
      </c>
      <c r="J57" s="5">
        <v>4</v>
      </c>
      <c r="K57" s="5">
        <v>1</v>
      </c>
      <c r="L57" s="5">
        <v>1</v>
      </c>
      <c r="M57" s="5">
        <v>1</v>
      </c>
      <c r="N57" s="5">
        <v>2</v>
      </c>
      <c r="O57" s="5">
        <f t="shared" si="0"/>
        <v>43</v>
      </c>
      <c r="T57" s="5">
        <v>0</v>
      </c>
      <c r="U57" s="5" t="s">
        <v>2337</v>
      </c>
      <c r="V57" s="5">
        <v>1</v>
      </c>
      <c r="W57" s="5">
        <v>1</v>
      </c>
      <c r="X57" s="13">
        <v>1</v>
      </c>
      <c r="Y57" s="13"/>
      <c r="Z57" s="13">
        <f t="shared" ref="Z57:Z120" si="9">X57+W57+V57+T57+S57+P57+O57</f>
        <v>46</v>
      </c>
      <c r="AA57" s="5" t="s">
        <v>2344</v>
      </c>
      <c r="AD57" s="5">
        <v>171</v>
      </c>
      <c r="AE57" s="5">
        <v>2</v>
      </c>
      <c r="AF57" s="9">
        <v>2</v>
      </c>
      <c r="AG57" s="9">
        <f t="shared" si="8"/>
        <v>0.5</v>
      </c>
      <c r="AH57" s="30">
        <f t="shared" si="6"/>
        <v>171</v>
      </c>
      <c r="AI57" s="10" t="s">
        <v>1223</v>
      </c>
      <c r="AJ57" s="10" t="s">
        <v>1262</v>
      </c>
      <c r="AK57" s="10" t="s">
        <v>839</v>
      </c>
      <c r="AL57" s="10" t="s">
        <v>415</v>
      </c>
      <c r="AM57" s="10" t="s">
        <v>459</v>
      </c>
      <c r="AN57" s="10" t="s">
        <v>460</v>
      </c>
      <c r="AO57" s="10" t="s">
        <v>387</v>
      </c>
      <c r="AP57" s="10">
        <v>56</v>
      </c>
    </row>
    <row r="58" spans="1:42">
      <c r="A58" s="5" t="s">
        <v>1074</v>
      </c>
      <c r="B58" s="10" t="s">
        <v>1075</v>
      </c>
      <c r="C58" s="5">
        <v>2626</v>
      </c>
      <c r="D58" s="10">
        <v>8</v>
      </c>
      <c r="E58" s="10">
        <v>18</v>
      </c>
      <c r="F58" s="5">
        <v>1</v>
      </c>
      <c r="G58" s="5">
        <v>1</v>
      </c>
      <c r="H58" s="5">
        <v>4</v>
      </c>
      <c r="I58" s="5">
        <v>3</v>
      </c>
      <c r="J58" s="5">
        <v>4</v>
      </c>
      <c r="K58" s="5">
        <v>1</v>
      </c>
      <c r="L58" s="5">
        <v>1</v>
      </c>
      <c r="M58" s="5">
        <v>1</v>
      </c>
      <c r="N58" s="5">
        <v>2</v>
      </c>
      <c r="O58" s="5">
        <f t="shared" si="0"/>
        <v>42</v>
      </c>
      <c r="T58" s="5">
        <v>0</v>
      </c>
      <c r="U58" s="5" t="s">
        <v>2337</v>
      </c>
      <c r="V58" s="5">
        <v>1</v>
      </c>
      <c r="W58" s="5">
        <v>1</v>
      </c>
      <c r="X58" s="13">
        <v>1</v>
      </c>
      <c r="Y58" s="13"/>
      <c r="Z58" s="13">
        <f t="shared" si="9"/>
        <v>45</v>
      </c>
      <c r="AA58" s="5" t="s">
        <v>2324</v>
      </c>
      <c r="AD58" s="5">
        <v>63</v>
      </c>
      <c r="AE58" s="5">
        <v>1</v>
      </c>
      <c r="AF58" s="9">
        <v>2</v>
      </c>
      <c r="AG58" s="9">
        <f t="shared" si="8"/>
        <v>0.5</v>
      </c>
      <c r="AH58" s="30">
        <f t="shared" si="6"/>
        <v>63</v>
      </c>
      <c r="AI58" s="10" t="s">
        <v>1060</v>
      </c>
      <c r="AJ58" s="10" t="s">
        <v>1076</v>
      </c>
      <c r="AK58" s="10" t="s">
        <v>465</v>
      </c>
      <c r="AL58" s="10" t="s">
        <v>438</v>
      </c>
      <c r="AM58" s="10" t="s">
        <v>385</v>
      </c>
      <c r="AN58" s="10" t="s">
        <v>439</v>
      </c>
      <c r="AO58" s="10" t="s">
        <v>387</v>
      </c>
      <c r="AP58" s="10">
        <v>57</v>
      </c>
    </row>
    <row r="59" spans="1:42">
      <c r="A59" s="5" t="s">
        <v>704</v>
      </c>
      <c r="B59" s="10" t="s">
        <v>705</v>
      </c>
      <c r="C59" s="5">
        <v>2046</v>
      </c>
      <c r="D59" s="10">
        <v>8</v>
      </c>
      <c r="E59" s="10">
        <v>18</v>
      </c>
      <c r="F59" s="5">
        <v>1</v>
      </c>
      <c r="G59" s="5">
        <v>1</v>
      </c>
      <c r="H59" s="5">
        <v>4</v>
      </c>
      <c r="I59" s="5">
        <v>3</v>
      </c>
      <c r="J59" s="5">
        <v>4</v>
      </c>
      <c r="K59" s="5">
        <v>1</v>
      </c>
      <c r="L59" s="5">
        <v>1</v>
      </c>
      <c r="M59" s="5">
        <v>1</v>
      </c>
      <c r="N59" s="5">
        <v>2</v>
      </c>
      <c r="O59" s="5">
        <f t="shared" si="0"/>
        <v>42</v>
      </c>
      <c r="T59" s="5">
        <v>0</v>
      </c>
      <c r="U59" s="5" t="s">
        <v>2337</v>
      </c>
      <c r="V59" s="5">
        <v>1</v>
      </c>
      <c r="W59" s="5">
        <v>1</v>
      </c>
      <c r="X59" s="13">
        <v>1</v>
      </c>
      <c r="Y59" s="13"/>
      <c r="Z59" s="13">
        <f t="shared" si="9"/>
        <v>45</v>
      </c>
      <c r="AA59" s="5" t="s">
        <v>2324</v>
      </c>
      <c r="AD59" s="5">
        <v>63</v>
      </c>
      <c r="AE59" s="5">
        <v>1</v>
      </c>
      <c r="AF59" s="9">
        <v>2</v>
      </c>
      <c r="AG59" s="9">
        <f t="shared" si="8"/>
        <v>0.5</v>
      </c>
      <c r="AH59" s="30">
        <f t="shared" si="6"/>
        <v>63</v>
      </c>
      <c r="AI59" s="10" t="s">
        <v>509</v>
      </c>
      <c r="AJ59" s="10" t="s">
        <v>706</v>
      </c>
      <c r="AK59" s="10" t="s">
        <v>465</v>
      </c>
      <c r="AL59" s="10" t="s">
        <v>438</v>
      </c>
      <c r="AM59" s="10" t="s">
        <v>385</v>
      </c>
      <c r="AN59" s="10" t="s">
        <v>439</v>
      </c>
      <c r="AO59" s="10" t="s">
        <v>387</v>
      </c>
      <c r="AP59" s="10">
        <v>58</v>
      </c>
    </row>
    <row r="60" spans="1:42">
      <c r="A60" s="5" t="s">
        <v>685</v>
      </c>
      <c r="B60" s="10" t="s">
        <v>686</v>
      </c>
      <c r="C60" s="5">
        <v>1609</v>
      </c>
      <c r="D60" s="10">
        <v>8</v>
      </c>
      <c r="E60" s="10">
        <v>18</v>
      </c>
      <c r="F60" s="5">
        <v>1</v>
      </c>
      <c r="G60" s="5">
        <v>1</v>
      </c>
      <c r="H60" s="5">
        <v>4</v>
      </c>
      <c r="I60" s="5">
        <v>3</v>
      </c>
      <c r="J60" s="5">
        <v>4</v>
      </c>
      <c r="K60" s="5">
        <v>1</v>
      </c>
      <c r="L60" s="5">
        <v>1</v>
      </c>
      <c r="M60" s="5">
        <v>1</v>
      </c>
      <c r="N60" s="5">
        <v>2</v>
      </c>
      <c r="O60" s="5">
        <f t="shared" si="0"/>
        <v>42</v>
      </c>
      <c r="T60" s="5">
        <v>0</v>
      </c>
      <c r="U60" s="5" t="s">
        <v>2337</v>
      </c>
      <c r="V60" s="5">
        <v>1</v>
      </c>
      <c r="W60" s="5">
        <v>1</v>
      </c>
      <c r="X60" s="13">
        <v>1</v>
      </c>
      <c r="Y60" s="13"/>
      <c r="Z60" s="13">
        <f t="shared" si="9"/>
        <v>45</v>
      </c>
      <c r="AA60" s="5" t="s">
        <v>2324</v>
      </c>
      <c r="AD60" s="5">
        <v>52</v>
      </c>
      <c r="AE60" s="5">
        <v>1</v>
      </c>
      <c r="AF60" s="9">
        <v>2</v>
      </c>
      <c r="AG60" s="9">
        <f t="shared" si="8"/>
        <v>0.5</v>
      </c>
      <c r="AH60" s="30">
        <f t="shared" si="6"/>
        <v>52</v>
      </c>
      <c r="AI60" s="10" t="s">
        <v>687</v>
      </c>
      <c r="AJ60" s="10" t="s">
        <v>688</v>
      </c>
      <c r="AK60" s="10" t="s">
        <v>465</v>
      </c>
      <c r="AL60" s="10" t="s">
        <v>438</v>
      </c>
      <c r="AM60" s="10" t="s">
        <v>385</v>
      </c>
      <c r="AN60" s="10" t="s">
        <v>439</v>
      </c>
      <c r="AO60" s="10" t="s">
        <v>387</v>
      </c>
      <c r="AP60" s="10">
        <v>59</v>
      </c>
    </row>
    <row r="61" spans="1:42">
      <c r="A61" s="5" t="s">
        <v>1068</v>
      </c>
      <c r="B61" s="10" t="s">
        <v>1069</v>
      </c>
      <c r="C61" s="5">
        <v>2626</v>
      </c>
      <c r="D61" s="10">
        <v>2</v>
      </c>
      <c r="E61" s="10">
        <v>18</v>
      </c>
      <c r="F61" s="5">
        <v>1</v>
      </c>
      <c r="G61" s="5">
        <v>2</v>
      </c>
      <c r="H61" s="5">
        <v>4</v>
      </c>
      <c r="I61" s="5">
        <v>3</v>
      </c>
      <c r="J61" s="5">
        <v>4</v>
      </c>
      <c r="K61" s="5">
        <v>1</v>
      </c>
      <c r="L61" s="5">
        <v>1</v>
      </c>
      <c r="M61" s="5">
        <v>1</v>
      </c>
      <c r="N61" s="5">
        <v>2</v>
      </c>
      <c r="O61" s="5">
        <f t="shared" si="0"/>
        <v>37</v>
      </c>
      <c r="T61" s="5">
        <v>0</v>
      </c>
      <c r="U61" s="5" t="s">
        <v>2337</v>
      </c>
      <c r="V61" s="5">
        <v>1</v>
      </c>
      <c r="W61" s="5">
        <v>1</v>
      </c>
      <c r="X61" s="13" t="str">
        <f>IF(AD61&gt;400,"5","M")</f>
        <v>5</v>
      </c>
      <c r="Y61" s="13"/>
      <c r="Z61" s="13">
        <f t="shared" si="9"/>
        <v>44</v>
      </c>
      <c r="AA61" s="5" t="s">
        <v>2324</v>
      </c>
      <c r="AD61" s="5">
        <v>504</v>
      </c>
      <c r="AE61" s="5">
        <v>4</v>
      </c>
      <c r="AF61" s="9">
        <v>8</v>
      </c>
      <c r="AG61" s="9">
        <f t="shared" si="8"/>
        <v>0.5</v>
      </c>
      <c r="AH61" s="30">
        <f t="shared" si="6"/>
        <v>126</v>
      </c>
      <c r="AI61" s="10" t="s">
        <v>1060</v>
      </c>
      <c r="AJ61" s="10" t="s">
        <v>1070</v>
      </c>
      <c r="AK61" s="10" t="s">
        <v>465</v>
      </c>
      <c r="AL61" s="10" t="s">
        <v>438</v>
      </c>
      <c r="AM61" s="10" t="s">
        <v>449</v>
      </c>
      <c r="AN61" s="10" t="s">
        <v>439</v>
      </c>
      <c r="AO61" s="10" t="s">
        <v>387</v>
      </c>
      <c r="AP61" s="10">
        <v>60</v>
      </c>
    </row>
    <row r="62" spans="1:42">
      <c r="A62" s="5" t="s">
        <v>1539</v>
      </c>
      <c r="B62" s="10" t="s">
        <v>1540</v>
      </c>
      <c r="C62" s="5">
        <v>568</v>
      </c>
      <c r="D62" s="10">
        <v>5</v>
      </c>
      <c r="E62" s="10">
        <v>18</v>
      </c>
      <c r="F62" s="5">
        <v>0</v>
      </c>
      <c r="G62" s="5">
        <v>1</v>
      </c>
      <c r="H62" s="5">
        <v>4</v>
      </c>
      <c r="I62" s="5">
        <v>3</v>
      </c>
      <c r="J62" s="5">
        <v>4</v>
      </c>
      <c r="K62" s="5">
        <v>1</v>
      </c>
      <c r="L62" s="5">
        <v>1</v>
      </c>
      <c r="M62" s="5">
        <v>1</v>
      </c>
      <c r="N62" s="5">
        <v>2</v>
      </c>
      <c r="O62" s="5">
        <f t="shared" si="0"/>
        <v>38</v>
      </c>
      <c r="T62" s="5">
        <v>3</v>
      </c>
      <c r="U62" s="5" t="s">
        <v>2337</v>
      </c>
      <c r="V62" s="5">
        <v>1</v>
      </c>
      <c r="W62" s="5">
        <v>1</v>
      </c>
      <c r="X62" s="13">
        <v>1</v>
      </c>
      <c r="Y62" s="13"/>
      <c r="Z62" s="13">
        <f t="shared" si="9"/>
        <v>44</v>
      </c>
      <c r="AA62" s="5" t="s">
        <v>2324</v>
      </c>
      <c r="AD62" s="5">
        <v>147</v>
      </c>
      <c r="AE62" s="5">
        <v>1</v>
      </c>
      <c r="AF62" s="9">
        <v>5</v>
      </c>
      <c r="AG62" s="9">
        <f t="shared" si="8"/>
        <v>0.5</v>
      </c>
      <c r="AH62" s="30">
        <f t="shared" si="6"/>
        <v>58.8</v>
      </c>
      <c r="AI62" s="10" t="s">
        <v>602</v>
      </c>
      <c r="AJ62" s="10" t="s">
        <v>1541</v>
      </c>
      <c r="AK62" s="10" t="s">
        <v>465</v>
      </c>
      <c r="AL62" s="10" t="s">
        <v>438</v>
      </c>
      <c r="AM62" s="10" t="s">
        <v>459</v>
      </c>
      <c r="AN62" s="10" t="s">
        <v>460</v>
      </c>
      <c r="AO62" s="10" t="s">
        <v>387</v>
      </c>
      <c r="AP62" s="10">
        <v>61</v>
      </c>
    </row>
    <row r="63" spans="1:42">
      <c r="A63" s="5" t="s">
        <v>1653</v>
      </c>
      <c r="B63" s="10" t="s">
        <v>1654</v>
      </c>
      <c r="C63" s="5">
        <v>5003</v>
      </c>
      <c r="D63" s="10">
        <v>5</v>
      </c>
      <c r="E63" s="10">
        <v>18</v>
      </c>
      <c r="F63" s="5">
        <v>2</v>
      </c>
      <c r="G63" s="5">
        <v>1</v>
      </c>
      <c r="H63" s="5">
        <v>4</v>
      </c>
      <c r="I63" s="5">
        <v>3</v>
      </c>
      <c r="J63" s="5">
        <v>4</v>
      </c>
      <c r="K63" s="5">
        <v>1</v>
      </c>
      <c r="L63" s="5">
        <v>1</v>
      </c>
      <c r="M63" s="5">
        <v>1</v>
      </c>
      <c r="N63" s="5">
        <v>2</v>
      </c>
      <c r="O63" s="5">
        <f t="shared" si="0"/>
        <v>40</v>
      </c>
      <c r="T63" s="5">
        <v>0</v>
      </c>
      <c r="U63" s="5" t="s">
        <v>2337</v>
      </c>
      <c r="V63" s="5">
        <v>1</v>
      </c>
      <c r="W63" s="5">
        <v>1</v>
      </c>
      <c r="X63" s="13">
        <v>1</v>
      </c>
      <c r="Y63" s="13"/>
      <c r="Z63" s="13">
        <f t="shared" si="9"/>
        <v>43</v>
      </c>
      <c r="AA63" s="5" t="s">
        <v>2324</v>
      </c>
      <c r="AD63" s="5">
        <v>59</v>
      </c>
      <c r="AE63" s="5">
        <v>1</v>
      </c>
      <c r="AF63" s="9">
        <v>5</v>
      </c>
      <c r="AG63" s="9">
        <f t="shared" si="8"/>
        <v>0.5</v>
      </c>
      <c r="AH63" s="30">
        <f t="shared" si="6"/>
        <v>23.6</v>
      </c>
      <c r="AI63" s="10" t="s">
        <v>1655</v>
      </c>
      <c r="AJ63" s="10" t="s">
        <v>1656</v>
      </c>
      <c r="AK63" s="10" t="s">
        <v>465</v>
      </c>
      <c r="AL63" s="10" t="s">
        <v>438</v>
      </c>
      <c r="AM63" s="10" t="s">
        <v>385</v>
      </c>
      <c r="AN63" s="10" t="s">
        <v>439</v>
      </c>
      <c r="AO63" s="10" t="s">
        <v>387</v>
      </c>
      <c r="AP63" s="10">
        <v>62</v>
      </c>
    </row>
    <row r="64" spans="1:42">
      <c r="A64" s="5" t="s">
        <v>798</v>
      </c>
      <c r="B64" s="10" t="s">
        <v>799</v>
      </c>
      <c r="C64" s="5">
        <v>586</v>
      </c>
      <c r="D64" s="10">
        <v>5</v>
      </c>
      <c r="E64" s="10">
        <v>18</v>
      </c>
      <c r="F64" s="5">
        <v>0</v>
      </c>
      <c r="G64" s="5">
        <v>1</v>
      </c>
      <c r="H64" s="5">
        <v>4</v>
      </c>
      <c r="I64" s="5">
        <v>3</v>
      </c>
      <c r="J64" s="5">
        <v>4</v>
      </c>
      <c r="K64" s="5">
        <v>1</v>
      </c>
      <c r="L64" s="5">
        <v>1</v>
      </c>
      <c r="M64" s="5">
        <v>1</v>
      </c>
      <c r="N64" s="5">
        <v>2</v>
      </c>
      <c r="O64" s="5">
        <f t="shared" si="0"/>
        <v>38</v>
      </c>
      <c r="T64" s="5">
        <v>0</v>
      </c>
      <c r="U64" s="5" t="s">
        <v>2337</v>
      </c>
      <c r="V64" s="5">
        <v>1</v>
      </c>
      <c r="W64" s="5">
        <v>1</v>
      </c>
      <c r="X64" s="13">
        <v>1</v>
      </c>
      <c r="Y64" s="13"/>
      <c r="Z64" s="13">
        <f t="shared" si="9"/>
        <v>41</v>
      </c>
      <c r="AA64" s="5" t="s">
        <v>2324</v>
      </c>
      <c r="AD64" s="5">
        <v>61</v>
      </c>
      <c r="AE64" s="5">
        <v>1</v>
      </c>
      <c r="AF64" s="9">
        <v>5</v>
      </c>
      <c r="AG64" s="9">
        <f t="shared" si="8"/>
        <v>0.5</v>
      </c>
      <c r="AH64" s="30">
        <f t="shared" si="6"/>
        <v>24.4</v>
      </c>
      <c r="AI64" s="10" t="s">
        <v>687</v>
      </c>
      <c r="AJ64" s="10" t="s">
        <v>775</v>
      </c>
      <c r="AK64" s="10" t="s">
        <v>465</v>
      </c>
      <c r="AL64" s="10" t="s">
        <v>438</v>
      </c>
      <c r="AM64" s="10" t="s">
        <v>385</v>
      </c>
      <c r="AN64" s="10" t="s">
        <v>439</v>
      </c>
      <c r="AO64" s="10" t="s">
        <v>387</v>
      </c>
      <c r="AP64" s="10">
        <v>63</v>
      </c>
    </row>
    <row r="65" spans="1:43">
      <c r="A65" s="5" t="s">
        <v>1077</v>
      </c>
      <c r="B65" s="10" t="s">
        <v>1078</v>
      </c>
      <c r="C65" s="5">
        <v>2626</v>
      </c>
      <c r="D65" s="10">
        <v>2</v>
      </c>
      <c r="E65" s="10">
        <v>18</v>
      </c>
      <c r="F65" s="5">
        <v>1</v>
      </c>
      <c r="G65" s="5">
        <v>1</v>
      </c>
      <c r="H65" s="5">
        <v>4</v>
      </c>
      <c r="I65" s="5">
        <v>3</v>
      </c>
      <c r="J65" s="5">
        <v>4</v>
      </c>
      <c r="K65" s="5">
        <v>1</v>
      </c>
      <c r="L65" s="5">
        <v>1</v>
      </c>
      <c r="M65" s="5">
        <v>1</v>
      </c>
      <c r="N65" s="5">
        <v>2</v>
      </c>
      <c r="O65" s="5">
        <f t="shared" si="0"/>
        <v>36</v>
      </c>
      <c r="T65" s="5">
        <v>0</v>
      </c>
      <c r="U65" s="5" t="s">
        <v>2337</v>
      </c>
      <c r="V65" s="5">
        <v>1</v>
      </c>
      <c r="W65" s="5">
        <v>1</v>
      </c>
      <c r="X65" s="13">
        <v>1</v>
      </c>
      <c r="Y65" s="13"/>
      <c r="Z65" s="13">
        <f t="shared" si="9"/>
        <v>39</v>
      </c>
      <c r="AA65" s="5" t="s">
        <v>2324</v>
      </c>
      <c r="AD65" s="5">
        <v>92</v>
      </c>
      <c r="AE65" s="5">
        <v>2</v>
      </c>
      <c r="AF65" s="9">
        <v>8</v>
      </c>
      <c r="AG65" s="9">
        <f t="shared" si="8"/>
        <v>0.5</v>
      </c>
      <c r="AH65" s="30">
        <f t="shared" si="6"/>
        <v>23</v>
      </c>
      <c r="AI65" s="10" t="s">
        <v>1060</v>
      </c>
      <c r="AJ65" s="10" t="s">
        <v>1079</v>
      </c>
      <c r="AK65" s="10" t="s">
        <v>465</v>
      </c>
      <c r="AL65" s="10" t="s">
        <v>438</v>
      </c>
      <c r="AM65" s="10" t="s">
        <v>385</v>
      </c>
      <c r="AN65" s="10" t="s">
        <v>439</v>
      </c>
      <c r="AO65" s="10" t="s">
        <v>387</v>
      </c>
      <c r="AP65" s="10">
        <v>64</v>
      </c>
    </row>
    <row r="66" spans="1:43">
      <c r="A66" s="5" t="s">
        <v>1987</v>
      </c>
      <c r="B66" s="10" t="s">
        <v>593</v>
      </c>
      <c r="C66" s="5">
        <v>2143</v>
      </c>
      <c r="D66" s="10">
        <v>2</v>
      </c>
      <c r="E66" s="10">
        <v>18</v>
      </c>
      <c r="F66" s="5">
        <v>1</v>
      </c>
      <c r="G66" s="5">
        <v>1</v>
      </c>
      <c r="H66" s="5">
        <v>4</v>
      </c>
      <c r="I66" s="5">
        <v>3</v>
      </c>
      <c r="J66" s="5">
        <v>4</v>
      </c>
      <c r="K66" s="5">
        <v>1</v>
      </c>
      <c r="L66" s="5">
        <v>1</v>
      </c>
      <c r="M66" s="5">
        <v>1</v>
      </c>
      <c r="N66" s="5">
        <v>2</v>
      </c>
      <c r="O66" s="5">
        <f t="shared" ref="O66:O129" si="10">(D66+E66)+(F66*G66)+((K66+J66+I66+H66)*L66)++M66+N66</f>
        <v>36</v>
      </c>
      <c r="T66" s="5">
        <v>0</v>
      </c>
      <c r="U66" s="5" t="s">
        <v>2337</v>
      </c>
      <c r="V66" s="5">
        <v>1</v>
      </c>
      <c r="W66" s="5">
        <v>1</v>
      </c>
      <c r="X66" s="13">
        <v>1</v>
      </c>
      <c r="Y66" s="13"/>
      <c r="Z66" s="13">
        <f t="shared" si="9"/>
        <v>39</v>
      </c>
      <c r="AA66" s="5" t="s">
        <v>2324</v>
      </c>
      <c r="AD66" s="5">
        <v>132</v>
      </c>
      <c r="AE66" s="5">
        <v>2</v>
      </c>
      <c r="AF66" s="9">
        <f>10-D66</f>
        <v>8</v>
      </c>
      <c r="AG66" s="9">
        <f t="shared" si="8"/>
        <v>0.5</v>
      </c>
      <c r="AH66" s="30">
        <f t="shared" ref="AH66:AH97" si="11">(AD66)/(AG66*AF66)</f>
        <v>33</v>
      </c>
      <c r="AI66" s="10" t="s">
        <v>1817</v>
      </c>
      <c r="AJ66" s="10" t="s">
        <v>1227</v>
      </c>
      <c r="AK66" s="10" t="s">
        <v>465</v>
      </c>
      <c r="AL66" s="10" t="s">
        <v>438</v>
      </c>
      <c r="AM66" s="10" t="s">
        <v>459</v>
      </c>
      <c r="AN66" s="10" t="s">
        <v>460</v>
      </c>
      <c r="AO66" s="10" t="s">
        <v>387</v>
      </c>
      <c r="AP66" s="10">
        <v>65</v>
      </c>
    </row>
    <row r="67" spans="1:43">
      <c r="A67" s="5" t="s">
        <v>592</v>
      </c>
      <c r="B67" s="10" t="s">
        <v>593</v>
      </c>
      <c r="C67" s="5">
        <v>2046</v>
      </c>
      <c r="D67" s="10">
        <v>2</v>
      </c>
      <c r="E67" s="10">
        <v>18</v>
      </c>
      <c r="F67" s="5">
        <v>1</v>
      </c>
      <c r="G67" s="5">
        <v>1</v>
      </c>
      <c r="H67" s="5">
        <v>4</v>
      </c>
      <c r="I67" s="5">
        <v>3</v>
      </c>
      <c r="J67" s="5">
        <v>4</v>
      </c>
      <c r="K67" s="5">
        <v>1</v>
      </c>
      <c r="L67" s="5">
        <v>1</v>
      </c>
      <c r="M67" s="5">
        <v>1</v>
      </c>
      <c r="N67" s="5">
        <v>2</v>
      </c>
      <c r="O67" s="5">
        <f t="shared" si="10"/>
        <v>36</v>
      </c>
      <c r="T67" s="5">
        <v>0</v>
      </c>
      <c r="U67" s="5" t="s">
        <v>2337</v>
      </c>
      <c r="V67" s="5">
        <v>1</v>
      </c>
      <c r="W67" s="5">
        <v>1</v>
      </c>
      <c r="X67" s="13">
        <v>1</v>
      </c>
      <c r="Y67" s="13"/>
      <c r="Z67" s="13">
        <f t="shared" si="9"/>
        <v>39</v>
      </c>
      <c r="AA67" s="5" t="s">
        <v>2324</v>
      </c>
      <c r="AD67" s="5">
        <v>123</v>
      </c>
      <c r="AE67" s="5">
        <v>3</v>
      </c>
      <c r="AF67" s="9">
        <v>8</v>
      </c>
      <c r="AG67" s="9">
        <f t="shared" si="8"/>
        <v>0.5</v>
      </c>
      <c r="AH67" s="30">
        <f t="shared" si="11"/>
        <v>30.75</v>
      </c>
      <c r="AI67" s="10" t="s">
        <v>509</v>
      </c>
      <c r="AJ67" s="10" t="s">
        <v>594</v>
      </c>
      <c r="AK67" s="10" t="s">
        <v>465</v>
      </c>
      <c r="AL67" s="10" t="s">
        <v>438</v>
      </c>
      <c r="AM67" s="10" t="s">
        <v>385</v>
      </c>
      <c r="AN67" s="10" t="s">
        <v>439</v>
      </c>
      <c r="AO67" s="10" t="s">
        <v>387</v>
      </c>
      <c r="AP67" s="10">
        <v>66</v>
      </c>
    </row>
    <row r="68" spans="1:43">
      <c r="A68" s="5" t="s">
        <v>1362</v>
      </c>
      <c r="B68" s="10" t="s">
        <v>1363</v>
      </c>
      <c r="C68" s="5">
        <v>3778</v>
      </c>
      <c r="D68" s="10">
        <v>2</v>
      </c>
      <c r="E68" s="10">
        <v>18</v>
      </c>
      <c r="F68" s="5">
        <v>1</v>
      </c>
      <c r="G68" s="5">
        <v>2</v>
      </c>
      <c r="H68" s="5">
        <v>4</v>
      </c>
      <c r="I68" s="5">
        <v>3</v>
      </c>
      <c r="J68" s="5">
        <v>4</v>
      </c>
      <c r="K68" s="5">
        <v>4</v>
      </c>
      <c r="L68" s="5">
        <v>1</v>
      </c>
      <c r="M68" s="5">
        <v>3</v>
      </c>
      <c r="N68" s="5">
        <v>2</v>
      </c>
      <c r="O68" s="5">
        <f t="shared" si="10"/>
        <v>42</v>
      </c>
      <c r="P68" s="9">
        <v>5</v>
      </c>
      <c r="Q68" s="9">
        <v>5</v>
      </c>
      <c r="R68" s="9">
        <v>1</v>
      </c>
      <c r="S68" s="9">
        <v>5</v>
      </c>
      <c r="T68" s="5">
        <v>0</v>
      </c>
      <c r="U68" s="5" t="s">
        <v>2336</v>
      </c>
      <c r="V68" s="5">
        <v>1</v>
      </c>
      <c r="W68" s="5">
        <v>-1</v>
      </c>
      <c r="X68" s="13" t="str">
        <f>IF(AD68&gt;400,"5","M")</f>
        <v>5</v>
      </c>
      <c r="Y68" s="13"/>
      <c r="Z68" s="13">
        <f t="shared" si="9"/>
        <v>57</v>
      </c>
      <c r="AA68" s="5" t="s">
        <v>2343</v>
      </c>
      <c r="AC68" s="5" t="s">
        <v>2337</v>
      </c>
      <c r="AD68" s="5">
        <v>402</v>
      </c>
      <c r="AE68" s="5">
        <v>5</v>
      </c>
      <c r="AF68" s="9">
        <v>8</v>
      </c>
      <c r="AG68" s="9">
        <f t="shared" si="8"/>
        <v>0.5</v>
      </c>
      <c r="AH68" s="30">
        <f t="shared" si="11"/>
        <v>100.5</v>
      </c>
      <c r="AI68" s="10" t="s">
        <v>1339</v>
      </c>
      <c r="AJ68" s="10" t="s">
        <v>894</v>
      </c>
      <c r="AK68" s="10" t="s">
        <v>483</v>
      </c>
      <c r="AL68" s="10" t="s">
        <v>415</v>
      </c>
      <c r="AM68" s="10" t="s">
        <v>385</v>
      </c>
      <c r="AN68" s="10" t="s">
        <v>439</v>
      </c>
      <c r="AO68" s="10" t="s">
        <v>387</v>
      </c>
      <c r="AQ68" s="10">
        <v>1</v>
      </c>
    </row>
    <row r="69" spans="1:43">
      <c r="A69" s="5" t="s">
        <v>1356</v>
      </c>
      <c r="B69" s="10" t="s">
        <v>1357</v>
      </c>
      <c r="C69" s="5">
        <v>3310</v>
      </c>
      <c r="D69" s="10">
        <v>2</v>
      </c>
      <c r="E69" s="10">
        <v>18</v>
      </c>
      <c r="F69" s="5">
        <v>1</v>
      </c>
      <c r="G69" s="5">
        <v>1</v>
      </c>
      <c r="H69" s="5">
        <v>4</v>
      </c>
      <c r="I69" s="5">
        <v>3</v>
      </c>
      <c r="J69" s="5">
        <v>4</v>
      </c>
      <c r="K69" s="5">
        <v>4</v>
      </c>
      <c r="L69" s="5">
        <v>1</v>
      </c>
      <c r="M69" s="5">
        <v>3</v>
      </c>
      <c r="N69" s="5">
        <v>2</v>
      </c>
      <c r="O69" s="5">
        <f t="shared" si="10"/>
        <v>41</v>
      </c>
      <c r="P69" s="9">
        <v>5</v>
      </c>
      <c r="Q69" s="9">
        <v>5</v>
      </c>
      <c r="R69" s="9">
        <v>1</v>
      </c>
      <c r="S69" s="9">
        <v>5</v>
      </c>
      <c r="T69" s="5">
        <v>0</v>
      </c>
      <c r="U69" s="5" t="s">
        <v>2336</v>
      </c>
      <c r="V69" s="5">
        <v>1</v>
      </c>
      <c r="W69" s="5">
        <v>-1</v>
      </c>
      <c r="X69" s="13">
        <v>3</v>
      </c>
      <c r="Y69" s="13"/>
      <c r="Z69" s="13">
        <f t="shared" si="9"/>
        <v>54</v>
      </c>
      <c r="AA69" s="5" t="s">
        <v>2343</v>
      </c>
      <c r="AC69" s="5" t="s">
        <v>2337</v>
      </c>
      <c r="AD69" s="5">
        <v>280</v>
      </c>
      <c r="AE69" s="5">
        <v>4</v>
      </c>
      <c r="AF69" s="9">
        <v>8</v>
      </c>
      <c r="AG69" s="9">
        <f t="shared" si="8"/>
        <v>0.5</v>
      </c>
      <c r="AH69" s="30">
        <f t="shared" si="11"/>
        <v>70</v>
      </c>
      <c r="AI69" s="10" t="s">
        <v>1339</v>
      </c>
      <c r="AJ69" s="10" t="s">
        <v>1358</v>
      </c>
      <c r="AK69" s="10" t="s">
        <v>483</v>
      </c>
      <c r="AL69" s="10" t="s">
        <v>415</v>
      </c>
      <c r="AM69" s="10" t="s">
        <v>385</v>
      </c>
      <c r="AN69" s="10" t="s">
        <v>439</v>
      </c>
      <c r="AO69" s="10" t="s">
        <v>387</v>
      </c>
      <c r="AQ69" s="10">
        <v>2</v>
      </c>
    </row>
    <row r="70" spans="1:43">
      <c r="A70" s="5" t="s">
        <v>925</v>
      </c>
      <c r="B70" s="10" t="s">
        <v>926</v>
      </c>
      <c r="C70" s="5">
        <v>230</v>
      </c>
      <c r="D70" s="10">
        <v>2</v>
      </c>
      <c r="E70" s="10">
        <v>18</v>
      </c>
      <c r="F70" s="5">
        <v>0</v>
      </c>
      <c r="G70" s="5">
        <v>1</v>
      </c>
      <c r="H70" s="5">
        <v>4</v>
      </c>
      <c r="I70" s="5">
        <v>3</v>
      </c>
      <c r="J70" s="5">
        <v>4</v>
      </c>
      <c r="K70" s="5">
        <v>3</v>
      </c>
      <c r="L70" s="5">
        <v>1</v>
      </c>
      <c r="M70" s="5">
        <v>3</v>
      </c>
      <c r="N70" s="5">
        <v>2</v>
      </c>
      <c r="O70" s="5">
        <f t="shared" si="10"/>
        <v>39</v>
      </c>
      <c r="P70" s="9">
        <v>5</v>
      </c>
      <c r="Q70" s="9">
        <v>3</v>
      </c>
      <c r="R70" s="9">
        <v>1</v>
      </c>
      <c r="S70" s="9">
        <v>5</v>
      </c>
      <c r="T70" s="5">
        <v>0</v>
      </c>
      <c r="U70" s="5" t="s">
        <v>2336</v>
      </c>
      <c r="V70" s="5">
        <v>1</v>
      </c>
      <c r="W70" s="5">
        <v>1</v>
      </c>
      <c r="X70" s="13">
        <v>1</v>
      </c>
      <c r="Y70" s="13"/>
      <c r="Z70" s="13">
        <f t="shared" si="9"/>
        <v>52</v>
      </c>
      <c r="AA70" s="5" t="s">
        <v>2343</v>
      </c>
      <c r="AC70" s="5" t="s">
        <v>2337</v>
      </c>
      <c r="AD70" s="5">
        <v>53</v>
      </c>
      <c r="AE70" s="5">
        <v>1</v>
      </c>
      <c r="AF70" s="9">
        <v>8</v>
      </c>
      <c r="AG70" s="9">
        <f t="shared" si="8"/>
        <v>0.5</v>
      </c>
      <c r="AH70" s="30">
        <f t="shared" si="11"/>
        <v>13.25</v>
      </c>
      <c r="AI70" s="10" t="s">
        <v>927</v>
      </c>
      <c r="AJ70" s="10" t="s">
        <v>464</v>
      </c>
      <c r="AK70" s="10" t="s">
        <v>483</v>
      </c>
      <c r="AL70" s="10" t="s">
        <v>415</v>
      </c>
      <c r="AM70" s="10" t="s">
        <v>385</v>
      </c>
      <c r="AN70" s="10" t="s">
        <v>439</v>
      </c>
      <c r="AO70" s="10" t="s">
        <v>387</v>
      </c>
      <c r="AQ70" s="10">
        <v>3</v>
      </c>
    </row>
    <row r="71" spans="1:43">
      <c r="A71" s="5" t="s">
        <v>1646</v>
      </c>
      <c r="B71" s="10" t="s">
        <v>1647</v>
      </c>
      <c r="C71" s="5">
        <v>18734</v>
      </c>
      <c r="D71" s="10">
        <v>8</v>
      </c>
      <c r="E71" s="10">
        <v>18</v>
      </c>
      <c r="F71" s="5">
        <v>3</v>
      </c>
      <c r="G71" s="5">
        <v>4</v>
      </c>
      <c r="H71" s="5">
        <v>4</v>
      </c>
      <c r="I71" s="5">
        <v>3</v>
      </c>
      <c r="J71" s="5">
        <v>4</v>
      </c>
      <c r="K71" s="5">
        <v>2</v>
      </c>
      <c r="L71" s="5">
        <v>1</v>
      </c>
      <c r="M71" s="5">
        <v>3</v>
      </c>
      <c r="N71" s="5">
        <v>2</v>
      </c>
      <c r="O71" s="5">
        <f t="shared" si="10"/>
        <v>56</v>
      </c>
      <c r="P71" s="9">
        <v>1</v>
      </c>
      <c r="Q71" s="9">
        <v>5</v>
      </c>
      <c r="R71" s="9">
        <v>1</v>
      </c>
      <c r="S71" s="9">
        <v>5</v>
      </c>
      <c r="T71" s="5">
        <v>0</v>
      </c>
      <c r="U71" s="5" t="s">
        <v>2336</v>
      </c>
      <c r="V71" s="5">
        <v>-1</v>
      </c>
      <c r="W71" s="5">
        <v>1</v>
      </c>
      <c r="X71" s="13" t="str">
        <f>IF(AD71&gt;400,"5","M")</f>
        <v>5</v>
      </c>
      <c r="Y71" s="13"/>
      <c r="Z71" s="13">
        <f t="shared" si="9"/>
        <v>67</v>
      </c>
      <c r="AA71" s="5" t="s">
        <v>2344</v>
      </c>
      <c r="AD71" s="5">
        <v>1727</v>
      </c>
      <c r="AE71" s="5">
        <v>58</v>
      </c>
      <c r="AF71" s="9">
        <v>2</v>
      </c>
      <c r="AG71" s="9">
        <v>0.9</v>
      </c>
      <c r="AH71" s="30">
        <f t="shared" si="11"/>
        <v>959.44444444444446</v>
      </c>
      <c r="AI71" s="10" t="s">
        <v>538</v>
      </c>
      <c r="AJ71" s="10" t="s">
        <v>1648</v>
      </c>
      <c r="AK71" s="10" t="s">
        <v>383</v>
      </c>
      <c r="AL71" s="10" t="s">
        <v>384</v>
      </c>
      <c r="AM71" s="10" t="s">
        <v>459</v>
      </c>
      <c r="AN71" s="10" t="s">
        <v>460</v>
      </c>
      <c r="AO71" s="10" t="s">
        <v>387</v>
      </c>
      <c r="AQ71" s="10">
        <v>4</v>
      </c>
    </row>
    <row r="72" spans="1:43">
      <c r="A72" s="5" t="s">
        <v>1283</v>
      </c>
      <c r="B72" s="10" t="s">
        <v>1284</v>
      </c>
      <c r="C72" s="5">
        <v>5500</v>
      </c>
      <c r="D72" s="10">
        <v>8</v>
      </c>
      <c r="E72" s="10">
        <v>18</v>
      </c>
      <c r="F72" s="5">
        <v>2</v>
      </c>
      <c r="G72" s="5">
        <v>2</v>
      </c>
      <c r="H72" s="5">
        <v>4</v>
      </c>
      <c r="I72" s="5">
        <v>3</v>
      </c>
      <c r="J72" s="5">
        <v>4</v>
      </c>
      <c r="K72" s="5">
        <v>3</v>
      </c>
      <c r="L72" s="5">
        <v>1</v>
      </c>
      <c r="M72" s="5">
        <v>3</v>
      </c>
      <c r="N72" s="5">
        <v>2</v>
      </c>
      <c r="O72" s="5">
        <f t="shared" si="10"/>
        <v>49</v>
      </c>
      <c r="P72" s="9">
        <v>5</v>
      </c>
      <c r="Q72" s="9">
        <v>5</v>
      </c>
      <c r="R72" s="9">
        <v>1</v>
      </c>
      <c r="S72" s="9">
        <v>5</v>
      </c>
      <c r="T72" s="5">
        <v>0</v>
      </c>
      <c r="U72" s="5" t="s">
        <v>2336</v>
      </c>
      <c r="V72" s="5">
        <v>1</v>
      </c>
      <c r="W72" s="5">
        <v>1</v>
      </c>
      <c r="X72" s="13">
        <v>1</v>
      </c>
      <c r="Y72" s="13"/>
      <c r="Z72" s="13">
        <f t="shared" si="9"/>
        <v>62</v>
      </c>
      <c r="AA72" s="5" t="s">
        <v>2344</v>
      </c>
      <c r="AD72" s="5">
        <v>163</v>
      </c>
      <c r="AE72" s="5">
        <v>2</v>
      </c>
      <c r="AF72" s="9">
        <v>2</v>
      </c>
      <c r="AG72" s="9">
        <f t="shared" ref="AG72:AG82" si="12">IF(C72&lt;15000,0.5)</f>
        <v>0.5</v>
      </c>
      <c r="AH72" s="30">
        <f t="shared" si="11"/>
        <v>163</v>
      </c>
      <c r="AI72" s="10" t="s">
        <v>1223</v>
      </c>
      <c r="AJ72" s="10" t="s">
        <v>1285</v>
      </c>
      <c r="AK72" s="10" t="s">
        <v>839</v>
      </c>
      <c r="AL72" s="10" t="s">
        <v>415</v>
      </c>
      <c r="AM72" s="10" t="s">
        <v>385</v>
      </c>
      <c r="AN72" s="10" t="s">
        <v>439</v>
      </c>
      <c r="AO72" s="10" t="s">
        <v>387</v>
      </c>
      <c r="AQ72" s="10">
        <v>5</v>
      </c>
    </row>
    <row r="73" spans="1:43">
      <c r="A73" s="5" t="s">
        <v>738</v>
      </c>
      <c r="B73" s="10" t="s">
        <v>739</v>
      </c>
      <c r="C73" s="5">
        <v>3879</v>
      </c>
      <c r="D73" s="10">
        <v>5</v>
      </c>
      <c r="E73" s="10">
        <v>18</v>
      </c>
      <c r="F73" s="5">
        <v>1</v>
      </c>
      <c r="G73" s="5">
        <v>1</v>
      </c>
      <c r="H73" s="5">
        <v>4</v>
      </c>
      <c r="I73" s="5">
        <v>3</v>
      </c>
      <c r="J73" s="5">
        <v>4</v>
      </c>
      <c r="K73" s="5">
        <v>4</v>
      </c>
      <c r="L73" s="5">
        <v>1</v>
      </c>
      <c r="M73" s="5">
        <v>3</v>
      </c>
      <c r="N73" s="5">
        <v>4</v>
      </c>
      <c r="O73" s="5">
        <f t="shared" si="10"/>
        <v>46</v>
      </c>
      <c r="P73" s="9">
        <v>5</v>
      </c>
      <c r="Q73" s="9">
        <v>5</v>
      </c>
      <c r="R73" s="9">
        <v>1</v>
      </c>
      <c r="S73" s="9">
        <v>5</v>
      </c>
      <c r="T73" s="5">
        <v>0</v>
      </c>
      <c r="U73" s="5" t="s">
        <v>2336</v>
      </c>
      <c r="V73" s="5">
        <v>1</v>
      </c>
      <c r="W73" s="5">
        <v>1</v>
      </c>
      <c r="X73" s="13">
        <v>1</v>
      </c>
      <c r="Y73" s="13"/>
      <c r="Z73" s="13">
        <f t="shared" si="9"/>
        <v>59</v>
      </c>
      <c r="AA73" s="5" t="s">
        <v>2344</v>
      </c>
      <c r="AD73" s="5">
        <v>86</v>
      </c>
      <c r="AE73" s="5">
        <v>3</v>
      </c>
      <c r="AF73" s="9">
        <v>5</v>
      </c>
      <c r="AG73" s="9">
        <f t="shared" si="12"/>
        <v>0.5</v>
      </c>
      <c r="AH73" s="30">
        <f t="shared" si="11"/>
        <v>34.4</v>
      </c>
      <c r="AI73" s="10" t="s">
        <v>735</v>
      </c>
      <c r="AJ73" s="10" t="s">
        <v>740</v>
      </c>
      <c r="AK73" s="10" t="s">
        <v>534</v>
      </c>
      <c r="AL73" s="10" t="s">
        <v>384</v>
      </c>
      <c r="AM73" s="10" t="s">
        <v>737</v>
      </c>
      <c r="AN73" s="10" t="s">
        <v>439</v>
      </c>
      <c r="AO73" s="10" t="s">
        <v>387</v>
      </c>
      <c r="AQ73" s="10">
        <v>6</v>
      </c>
    </row>
    <row r="74" spans="1:43">
      <c r="A74" s="5" t="s">
        <v>1249</v>
      </c>
      <c r="B74" s="10" t="s">
        <v>1250</v>
      </c>
      <c r="C74" s="5">
        <v>1930</v>
      </c>
      <c r="D74" s="10">
        <v>8</v>
      </c>
      <c r="E74" s="10">
        <v>18</v>
      </c>
      <c r="F74" s="5">
        <v>1</v>
      </c>
      <c r="G74" s="5">
        <v>2</v>
      </c>
      <c r="H74" s="5">
        <v>4</v>
      </c>
      <c r="I74" s="5">
        <v>3</v>
      </c>
      <c r="J74" s="5">
        <v>4</v>
      </c>
      <c r="K74" s="5">
        <v>3</v>
      </c>
      <c r="L74" s="5">
        <v>1</v>
      </c>
      <c r="M74" s="5">
        <v>3</v>
      </c>
      <c r="N74" s="5">
        <v>2</v>
      </c>
      <c r="O74" s="5">
        <f t="shared" si="10"/>
        <v>47</v>
      </c>
      <c r="P74" s="9">
        <v>3</v>
      </c>
      <c r="Q74" s="9">
        <v>5</v>
      </c>
      <c r="R74" s="9">
        <v>3</v>
      </c>
      <c r="S74" s="9">
        <v>5</v>
      </c>
      <c r="T74" s="5">
        <v>0</v>
      </c>
      <c r="U74" s="5" t="s">
        <v>2336</v>
      </c>
      <c r="V74" s="5">
        <v>1</v>
      </c>
      <c r="W74" s="5">
        <v>1</v>
      </c>
      <c r="X74" s="13">
        <v>1</v>
      </c>
      <c r="Y74" s="13"/>
      <c r="Z74" s="13">
        <f t="shared" si="9"/>
        <v>58</v>
      </c>
      <c r="AA74" s="5" t="s">
        <v>2344</v>
      </c>
      <c r="AD74" s="5">
        <v>127</v>
      </c>
      <c r="AE74" s="5">
        <v>5</v>
      </c>
      <c r="AF74" s="9">
        <v>2</v>
      </c>
      <c r="AG74" s="9">
        <f t="shared" si="12"/>
        <v>0.5</v>
      </c>
      <c r="AH74" s="30">
        <f t="shared" si="11"/>
        <v>127</v>
      </c>
      <c r="AI74" s="10" t="s">
        <v>1223</v>
      </c>
      <c r="AJ74" s="10" t="s">
        <v>1251</v>
      </c>
      <c r="AK74" s="10" t="s">
        <v>483</v>
      </c>
      <c r="AL74" s="10" t="s">
        <v>415</v>
      </c>
      <c r="AM74" s="10" t="s">
        <v>737</v>
      </c>
      <c r="AN74" s="10" t="s">
        <v>439</v>
      </c>
      <c r="AO74" s="10" t="s">
        <v>387</v>
      </c>
      <c r="AQ74" s="10">
        <v>7</v>
      </c>
    </row>
    <row r="75" spans="1:43">
      <c r="A75" s="5" t="s">
        <v>1208</v>
      </c>
      <c r="B75" s="10" t="s">
        <v>1209</v>
      </c>
      <c r="C75" s="5">
        <v>868</v>
      </c>
      <c r="D75" s="10">
        <v>8</v>
      </c>
      <c r="E75" s="10">
        <v>18</v>
      </c>
      <c r="F75" s="5">
        <v>0</v>
      </c>
      <c r="G75" s="5">
        <v>1</v>
      </c>
      <c r="H75" s="5">
        <v>4</v>
      </c>
      <c r="I75" s="5">
        <v>3</v>
      </c>
      <c r="J75" s="5">
        <v>4</v>
      </c>
      <c r="K75" s="5">
        <v>3</v>
      </c>
      <c r="L75" s="5">
        <v>1</v>
      </c>
      <c r="M75" s="5">
        <v>3</v>
      </c>
      <c r="N75" s="5">
        <v>2</v>
      </c>
      <c r="O75" s="5">
        <f t="shared" si="10"/>
        <v>45</v>
      </c>
      <c r="P75" s="9">
        <v>5</v>
      </c>
      <c r="Q75" s="9">
        <v>5</v>
      </c>
      <c r="R75" s="9">
        <v>3</v>
      </c>
      <c r="S75" s="9">
        <v>5</v>
      </c>
      <c r="T75" s="5">
        <v>0</v>
      </c>
      <c r="U75" s="5" t="s">
        <v>2336</v>
      </c>
      <c r="V75" s="5">
        <v>1</v>
      </c>
      <c r="W75" s="5">
        <v>1</v>
      </c>
      <c r="X75" s="13">
        <v>1</v>
      </c>
      <c r="Y75" s="13"/>
      <c r="Z75" s="13">
        <f t="shared" si="9"/>
        <v>58</v>
      </c>
      <c r="AA75" s="5" t="s">
        <v>2324</v>
      </c>
      <c r="AD75" s="5">
        <v>31</v>
      </c>
      <c r="AE75" s="5">
        <v>1</v>
      </c>
      <c r="AF75" s="9">
        <v>2</v>
      </c>
      <c r="AG75" s="9">
        <f t="shared" si="12"/>
        <v>0.5</v>
      </c>
      <c r="AH75" s="30">
        <f t="shared" si="11"/>
        <v>31</v>
      </c>
      <c r="AI75" s="10" t="s">
        <v>1060</v>
      </c>
      <c r="AJ75" s="10" t="s">
        <v>1210</v>
      </c>
      <c r="AK75" s="10" t="s">
        <v>613</v>
      </c>
      <c r="AL75" s="10" t="s">
        <v>438</v>
      </c>
      <c r="AM75" s="10" t="s">
        <v>385</v>
      </c>
      <c r="AN75" s="10" t="s">
        <v>439</v>
      </c>
      <c r="AO75" s="10" t="s">
        <v>387</v>
      </c>
      <c r="AQ75" s="10">
        <v>8</v>
      </c>
    </row>
    <row r="76" spans="1:43">
      <c r="A76" s="5" t="s">
        <v>585</v>
      </c>
      <c r="B76" s="10" t="s">
        <v>586</v>
      </c>
      <c r="C76" s="5">
        <v>100</v>
      </c>
      <c r="D76" s="10">
        <v>2</v>
      </c>
      <c r="E76" s="10">
        <v>18</v>
      </c>
      <c r="F76" s="5">
        <v>0</v>
      </c>
      <c r="G76" s="5">
        <v>1</v>
      </c>
      <c r="H76" s="5">
        <v>4</v>
      </c>
      <c r="I76" s="5">
        <v>3</v>
      </c>
      <c r="J76" s="5">
        <v>4</v>
      </c>
      <c r="K76" s="5">
        <v>1</v>
      </c>
      <c r="L76" s="5">
        <v>1</v>
      </c>
      <c r="M76" s="5">
        <v>3</v>
      </c>
      <c r="N76" s="5">
        <v>2</v>
      </c>
      <c r="O76" s="5">
        <f t="shared" si="10"/>
        <v>37</v>
      </c>
      <c r="P76" s="9">
        <v>5</v>
      </c>
      <c r="Q76" s="9">
        <v>1</v>
      </c>
      <c r="R76" s="9">
        <v>1</v>
      </c>
      <c r="S76" s="9">
        <v>5</v>
      </c>
      <c r="T76" s="5">
        <v>0</v>
      </c>
      <c r="U76" s="5" t="s">
        <v>2336</v>
      </c>
      <c r="V76" s="5">
        <v>1</v>
      </c>
      <c r="W76" s="5">
        <v>1</v>
      </c>
      <c r="X76" s="13">
        <v>1</v>
      </c>
      <c r="Y76" s="13"/>
      <c r="Z76" s="13">
        <f t="shared" si="9"/>
        <v>50</v>
      </c>
      <c r="AA76" s="5" t="s">
        <v>2343</v>
      </c>
      <c r="AD76" s="5">
        <v>120</v>
      </c>
      <c r="AE76" s="5">
        <v>2</v>
      </c>
      <c r="AF76" s="9">
        <v>8</v>
      </c>
      <c r="AG76" s="9">
        <f t="shared" si="12"/>
        <v>0.5</v>
      </c>
      <c r="AH76" s="30">
        <f t="shared" si="11"/>
        <v>30</v>
      </c>
      <c r="AI76" s="10" t="s">
        <v>587</v>
      </c>
      <c r="AJ76" s="10" t="s">
        <v>588</v>
      </c>
      <c r="AK76" s="10" t="s">
        <v>583</v>
      </c>
      <c r="AL76" s="10" t="s">
        <v>584</v>
      </c>
      <c r="AM76" s="10" t="s">
        <v>499</v>
      </c>
      <c r="AN76" s="10" t="s">
        <v>439</v>
      </c>
      <c r="AO76" s="10" t="s">
        <v>387</v>
      </c>
      <c r="AQ76" s="10">
        <v>9</v>
      </c>
    </row>
    <row r="77" spans="1:43">
      <c r="A77" s="5" t="s">
        <v>152</v>
      </c>
      <c r="B77" s="10" t="s">
        <v>153</v>
      </c>
      <c r="C77" s="5">
        <v>10</v>
      </c>
      <c r="D77" s="10">
        <v>5</v>
      </c>
      <c r="E77" s="10">
        <v>18</v>
      </c>
      <c r="F77" s="5">
        <v>0</v>
      </c>
      <c r="G77" s="5">
        <v>1</v>
      </c>
      <c r="H77" s="5">
        <v>4</v>
      </c>
      <c r="I77" s="5">
        <v>3</v>
      </c>
      <c r="K77" s="5">
        <v>1</v>
      </c>
      <c r="L77" s="5">
        <v>1</v>
      </c>
      <c r="M77" s="5">
        <v>3</v>
      </c>
      <c r="N77" s="5">
        <v>2</v>
      </c>
      <c r="O77" s="5">
        <f t="shared" si="10"/>
        <v>36</v>
      </c>
      <c r="P77" s="9">
        <v>5</v>
      </c>
      <c r="Q77" s="9">
        <v>5</v>
      </c>
      <c r="R77" s="9">
        <v>1</v>
      </c>
      <c r="S77" s="9">
        <v>5</v>
      </c>
      <c r="T77" s="5">
        <v>0</v>
      </c>
      <c r="U77" s="5" t="s">
        <v>2336</v>
      </c>
      <c r="V77" s="5">
        <v>1</v>
      </c>
      <c r="W77" s="5">
        <v>1</v>
      </c>
      <c r="X77" s="13">
        <v>1</v>
      </c>
      <c r="Y77" s="13"/>
      <c r="Z77" s="13">
        <f t="shared" si="9"/>
        <v>49</v>
      </c>
      <c r="AA77" s="5" t="s">
        <v>2343</v>
      </c>
      <c r="AD77" s="5">
        <v>88</v>
      </c>
      <c r="AE77" s="5">
        <v>1</v>
      </c>
      <c r="AF77" s="9">
        <f>10-D77</f>
        <v>5</v>
      </c>
      <c r="AG77" s="9">
        <f t="shared" si="12"/>
        <v>0.5</v>
      </c>
      <c r="AH77" s="30">
        <f t="shared" si="11"/>
        <v>35.200000000000003</v>
      </c>
      <c r="AI77" s="10" t="s">
        <v>1662</v>
      </c>
      <c r="AJ77" s="10" t="s">
        <v>154</v>
      </c>
      <c r="AK77" s="10" t="s">
        <v>578</v>
      </c>
      <c r="AL77" s="10" t="s">
        <v>584</v>
      </c>
      <c r="AM77" s="10" t="s">
        <v>385</v>
      </c>
      <c r="AN77" s="10" t="s">
        <v>155</v>
      </c>
      <c r="AO77" s="10" t="s">
        <v>387</v>
      </c>
      <c r="AQ77" s="10">
        <v>10</v>
      </c>
    </row>
    <row r="78" spans="1:43">
      <c r="A78" s="5" t="s">
        <v>1354</v>
      </c>
      <c r="B78" s="10" t="s">
        <v>1355</v>
      </c>
      <c r="C78" s="5">
        <v>6831</v>
      </c>
      <c r="D78" s="10">
        <v>2</v>
      </c>
      <c r="E78" s="10">
        <v>18</v>
      </c>
      <c r="F78" s="5">
        <v>2</v>
      </c>
      <c r="G78" s="5">
        <v>1</v>
      </c>
      <c r="H78" s="5">
        <v>4</v>
      </c>
      <c r="I78" s="5">
        <v>3</v>
      </c>
      <c r="J78" s="5">
        <v>4</v>
      </c>
      <c r="K78" s="5">
        <v>3</v>
      </c>
      <c r="L78" s="5">
        <v>1</v>
      </c>
      <c r="M78" s="5">
        <v>3</v>
      </c>
      <c r="N78" s="5">
        <v>2</v>
      </c>
      <c r="O78" s="5">
        <f t="shared" si="10"/>
        <v>41</v>
      </c>
      <c r="P78" s="9">
        <v>3</v>
      </c>
      <c r="Q78" s="9">
        <v>1</v>
      </c>
      <c r="R78" s="9">
        <v>3</v>
      </c>
      <c r="S78" s="9">
        <v>3</v>
      </c>
      <c r="T78" s="5">
        <v>0</v>
      </c>
      <c r="U78" s="5" t="s">
        <v>2336</v>
      </c>
      <c r="V78" s="5">
        <v>1</v>
      </c>
      <c r="W78" s="5">
        <v>1</v>
      </c>
      <c r="X78" s="13">
        <v>1</v>
      </c>
      <c r="Y78" s="13"/>
      <c r="Z78" s="13">
        <f t="shared" si="9"/>
        <v>50</v>
      </c>
      <c r="AA78" s="5" t="s">
        <v>2343</v>
      </c>
      <c r="AC78" s="5" t="s">
        <v>2337</v>
      </c>
      <c r="AD78" s="5">
        <v>142</v>
      </c>
      <c r="AE78" s="5">
        <v>1</v>
      </c>
      <c r="AF78" s="9">
        <v>8</v>
      </c>
      <c r="AG78" s="9">
        <f t="shared" si="12"/>
        <v>0.5</v>
      </c>
      <c r="AH78" s="30">
        <f t="shared" si="11"/>
        <v>35.5</v>
      </c>
      <c r="AI78" s="10" t="s">
        <v>1339</v>
      </c>
      <c r="AJ78" s="10" t="s">
        <v>516</v>
      </c>
      <c r="AK78" s="10" t="s">
        <v>483</v>
      </c>
      <c r="AL78" s="10" t="s">
        <v>415</v>
      </c>
      <c r="AM78" s="10" t="s">
        <v>459</v>
      </c>
      <c r="AN78" s="10" t="s">
        <v>460</v>
      </c>
      <c r="AO78" s="10" t="s">
        <v>387</v>
      </c>
      <c r="AQ78" s="10">
        <v>11</v>
      </c>
    </row>
    <row r="79" spans="1:43">
      <c r="A79" s="5" t="s">
        <v>1104</v>
      </c>
      <c r="B79" s="10" t="s">
        <v>797</v>
      </c>
      <c r="C79" s="5">
        <v>2668</v>
      </c>
      <c r="D79" s="10">
        <v>5</v>
      </c>
      <c r="E79" s="10">
        <v>18</v>
      </c>
      <c r="F79" s="5">
        <v>1</v>
      </c>
      <c r="G79" s="5">
        <v>1</v>
      </c>
      <c r="H79" s="5">
        <v>4</v>
      </c>
      <c r="I79" s="5">
        <v>3</v>
      </c>
      <c r="J79" s="5">
        <v>4</v>
      </c>
      <c r="K79" s="5">
        <v>3</v>
      </c>
      <c r="L79" s="5">
        <v>1</v>
      </c>
      <c r="M79" s="5">
        <v>3</v>
      </c>
      <c r="N79" s="5">
        <v>2</v>
      </c>
      <c r="O79" s="5">
        <f t="shared" si="10"/>
        <v>43</v>
      </c>
      <c r="P79" s="9">
        <v>3</v>
      </c>
      <c r="Q79" s="9">
        <v>1</v>
      </c>
      <c r="R79" s="9">
        <v>3</v>
      </c>
      <c r="S79" s="9">
        <v>3</v>
      </c>
      <c r="T79" s="5">
        <v>0</v>
      </c>
      <c r="U79" s="5" t="s">
        <v>2336</v>
      </c>
      <c r="V79" s="5">
        <v>1</v>
      </c>
      <c r="W79" s="5">
        <v>1</v>
      </c>
      <c r="X79" s="13">
        <v>1</v>
      </c>
      <c r="Y79" s="13"/>
      <c r="Z79" s="13">
        <f t="shared" si="9"/>
        <v>52</v>
      </c>
      <c r="AA79" s="5" t="s">
        <v>2343</v>
      </c>
      <c r="AD79" s="5">
        <v>183</v>
      </c>
      <c r="AE79" s="5">
        <v>3</v>
      </c>
      <c r="AF79" s="9">
        <v>5</v>
      </c>
      <c r="AG79" s="9">
        <f t="shared" si="12"/>
        <v>0.5</v>
      </c>
      <c r="AH79" s="30">
        <f t="shared" si="11"/>
        <v>73.2</v>
      </c>
      <c r="AI79" s="10" t="s">
        <v>1089</v>
      </c>
      <c r="AJ79" s="10" t="s">
        <v>1105</v>
      </c>
      <c r="AK79" s="10" t="s">
        <v>469</v>
      </c>
      <c r="AL79" s="10" t="s">
        <v>415</v>
      </c>
      <c r="AM79" s="10" t="s">
        <v>449</v>
      </c>
      <c r="AN79" s="10" t="s">
        <v>439</v>
      </c>
      <c r="AO79" s="10" t="s">
        <v>387</v>
      </c>
      <c r="AQ79" s="10">
        <v>12</v>
      </c>
    </row>
    <row r="80" spans="1:43">
      <c r="A80" s="5" t="s">
        <v>676</v>
      </c>
      <c r="B80" s="10" t="s">
        <v>677</v>
      </c>
      <c r="C80" s="5">
        <v>50</v>
      </c>
      <c r="D80" s="10">
        <v>2</v>
      </c>
      <c r="E80" s="10">
        <v>18</v>
      </c>
      <c r="F80" s="5">
        <v>0</v>
      </c>
      <c r="G80" s="5">
        <v>1</v>
      </c>
      <c r="H80" s="5">
        <v>4</v>
      </c>
      <c r="I80" s="5">
        <v>3</v>
      </c>
      <c r="J80" s="5">
        <v>4</v>
      </c>
      <c r="K80" s="5">
        <v>3</v>
      </c>
      <c r="L80" s="5">
        <v>1</v>
      </c>
      <c r="M80" s="5">
        <v>3</v>
      </c>
      <c r="N80" s="5">
        <v>2</v>
      </c>
      <c r="O80" s="5">
        <f t="shared" si="10"/>
        <v>39</v>
      </c>
      <c r="P80" s="9">
        <v>3</v>
      </c>
      <c r="Q80" s="9">
        <v>1</v>
      </c>
      <c r="R80" s="9">
        <v>1</v>
      </c>
      <c r="S80" s="9">
        <v>3</v>
      </c>
      <c r="T80" s="5">
        <v>0</v>
      </c>
      <c r="U80" s="5" t="s">
        <v>2336</v>
      </c>
      <c r="V80" s="5">
        <v>1</v>
      </c>
      <c r="W80" s="5">
        <v>1</v>
      </c>
      <c r="X80" s="13">
        <v>3</v>
      </c>
      <c r="Y80" s="13"/>
      <c r="Z80" s="13">
        <f t="shared" si="9"/>
        <v>50</v>
      </c>
      <c r="AA80" s="5" t="s">
        <v>2343</v>
      </c>
      <c r="AD80" s="5">
        <v>361</v>
      </c>
      <c r="AE80" s="5">
        <v>6</v>
      </c>
      <c r="AF80" s="9">
        <v>8</v>
      </c>
      <c r="AG80" s="9">
        <f t="shared" si="12"/>
        <v>0.5</v>
      </c>
      <c r="AH80" s="30">
        <f t="shared" si="11"/>
        <v>90.25</v>
      </c>
      <c r="AI80" s="10" t="s">
        <v>581</v>
      </c>
      <c r="AJ80" s="10" t="s">
        <v>678</v>
      </c>
      <c r="AK80" s="10" t="s">
        <v>583</v>
      </c>
      <c r="AL80" s="10" t="s">
        <v>584</v>
      </c>
      <c r="AM80" s="10" t="s">
        <v>385</v>
      </c>
      <c r="AN80" s="10" t="s">
        <v>439</v>
      </c>
      <c r="AO80" s="10" t="s">
        <v>387</v>
      </c>
      <c r="AQ80" s="10">
        <v>13</v>
      </c>
    </row>
    <row r="81" spans="1:43">
      <c r="A81" s="5" t="s">
        <v>1584</v>
      </c>
      <c r="B81" s="10" t="s">
        <v>729</v>
      </c>
      <c r="C81" s="5">
        <v>300</v>
      </c>
      <c r="D81" s="10">
        <v>2</v>
      </c>
      <c r="E81" s="10">
        <v>18</v>
      </c>
      <c r="F81" s="5">
        <v>0</v>
      </c>
      <c r="G81" s="5">
        <v>1</v>
      </c>
      <c r="H81" s="5">
        <v>4</v>
      </c>
      <c r="I81" s="5">
        <v>3</v>
      </c>
      <c r="J81" s="5">
        <v>4</v>
      </c>
      <c r="K81" s="5">
        <v>3</v>
      </c>
      <c r="L81" s="5">
        <v>1</v>
      </c>
      <c r="M81" s="5">
        <v>3</v>
      </c>
      <c r="N81" s="5">
        <v>2</v>
      </c>
      <c r="O81" s="5">
        <f t="shared" si="10"/>
        <v>39</v>
      </c>
      <c r="P81" s="9">
        <v>3</v>
      </c>
      <c r="Q81" s="9">
        <v>1</v>
      </c>
      <c r="R81" s="9">
        <v>1</v>
      </c>
      <c r="S81" s="9">
        <v>3</v>
      </c>
      <c r="T81" s="5">
        <v>0</v>
      </c>
      <c r="U81" s="5" t="s">
        <v>2336</v>
      </c>
      <c r="V81" s="5">
        <v>1</v>
      </c>
      <c r="W81" s="5">
        <v>1</v>
      </c>
      <c r="X81" s="13">
        <v>1</v>
      </c>
      <c r="Y81" s="13"/>
      <c r="Z81" s="13">
        <f t="shared" si="9"/>
        <v>48</v>
      </c>
      <c r="AA81" s="5" t="s">
        <v>2343</v>
      </c>
      <c r="AD81" s="5">
        <v>101</v>
      </c>
      <c r="AE81" s="5">
        <v>3</v>
      </c>
      <c r="AF81" s="9">
        <v>8</v>
      </c>
      <c r="AG81" s="9">
        <f t="shared" si="12"/>
        <v>0.5</v>
      </c>
      <c r="AH81" s="30">
        <f t="shared" si="11"/>
        <v>25.25</v>
      </c>
      <c r="AI81" s="10" t="s">
        <v>1585</v>
      </c>
      <c r="AJ81" s="10" t="s">
        <v>931</v>
      </c>
      <c r="AK81" s="10" t="s">
        <v>583</v>
      </c>
      <c r="AL81" s="10" t="s">
        <v>584</v>
      </c>
      <c r="AM81" s="10" t="s">
        <v>385</v>
      </c>
      <c r="AN81" s="10" t="s">
        <v>439</v>
      </c>
      <c r="AO81" s="10" t="s">
        <v>387</v>
      </c>
      <c r="AQ81" s="10">
        <v>14</v>
      </c>
    </row>
    <row r="82" spans="1:43">
      <c r="A82" s="5" t="s">
        <v>277</v>
      </c>
      <c r="B82" s="10" t="s">
        <v>782</v>
      </c>
      <c r="C82" s="5">
        <v>1916</v>
      </c>
      <c r="D82" s="10">
        <v>5</v>
      </c>
      <c r="E82" s="10">
        <v>18</v>
      </c>
      <c r="F82" s="5">
        <v>1</v>
      </c>
      <c r="G82" s="5">
        <v>1</v>
      </c>
      <c r="H82" s="5">
        <v>4</v>
      </c>
      <c r="I82" s="5">
        <v>3</v>
      </c>
      <c r="J82" s="5">
        <v>4</v>
      </c>
      <c r="K82" s="5">
        <v>3</v>
      </c>
      <c r="L82" s="5">
        <v>1</v>
      </c>
      <c r="M82" s="5">
        <v>3</v>
      </c>
      <c r="N82" s="5">
        <v>2</v>
      </c>
      <c r="O82" s="5">
        <f t="shared" si="10"/>
        <v>43</v>
      </c>
      <c r="T82" s="5">
        <v>0</v>
      </c>
      <c r="U82" s="5" t="s">
        <v>2336</v>
      </c>
      <c r="V82" s="5">
        <v>1</v>
      </c>
      <c r="W82" s="5">
        <v>1</v>
      </c>
      <c r="X82" s="13">
        <v>1</v>
      </c>
      <c r="Y82" s="13"/>
      <c r="Z82" s="13">
        <f t="shared" si="9"/>
        <v>46</v>
      </c>
      <c r="AA82" s="5" t="s">
        <v>2343</v>
      </c>
      <c r="AC82" s="5" t="s">
        <v>2337</v>
      </c>
      <c r="AD82" s="5">
        <v>40</v>
      </c>
      <c r="AE82" s="5">
        <v>1</v>
      </c>
      <c r="AF82" s="9">
        <f>10-D82</f>
        <v>5</v>
      </c>
      <c r="AG82" s="9">
        <f t="shared" si="12"/>
        <v>0.5</v>
      </c>
      <c r="AH82" s="30">
        <f t="shared" si="11"/>
        <v>16</v>
      </c>
      <c r="AI82" s="10" t="s">
        <v>278</v>
      </c>
      <c r="AJ82" s="10" t="s">
        <v>279</v>
      </c>
      <c r="AK82" s="10" t="s">
        <v>469</v>
      </c>
      <c r="AL82" s="10" t="s">
        <v>415</v>
      </c>
      <c r="AM82" s="10" t="s">
        <v>737</v>
      </c>
      <c r="AN82" s="10" t="s">
        <v>213</v>
      </c>
      <c r="AO82" s="10" t="s">
        <v>387</v>
      </c>
      <c r="AQ82" s="10">
        <v>15</v>
      </c>
    </row>
    <row r="83" spans="1:43">
      <c r="A83" s="5" t="s">
        <v>1472</v>
      </c>
      <c r="B83" s="10" t="s">
        <v>1473</v>
      </c>
      <c r="C83" s="5">
        <v>18620</v>
      </c>
      <c r="D83" s="10">
        <v>8</v>
      </c>
      <c r="E83" s="10">
        <v>18</v>
      </c>
      <c r="F83" s="5">
        <v>3</v>
      </c>
      <c r="G83" s="5">
        <v>4</v>
      </c>
      <c r="H83" s="5">
        <v>4</v>
      </c>
      <c r="I83" s="5">
        <v>3</v>
      </c>
      <c r="J83" s="5">
        <v>4</v>
      </c>
      <c r="K83" s="5">
        <v>1</v>
      </c>
      <c r="L83" s="5">
        <v>1</v>
      </c>
      <c r="M83" s="5">
        <v>3</v>
      </c>
      <c r="N83" s="5">
        <v>2</v>
      </c>
      <c r="O83" s="5">
        <f t="shared" si="10"/>
        <v>55</v>
      </c>
      <c r="T83" s="5">
        <v>0</v>
      </c>
      <c r="U83" s="5" t="s">
        <v>2336</v>
      </c>
      <c r="V83" s="5">
        <v>1</v>
      </c>
      <c r="W83" s="5">
        <v>1</v>
      </c>
      <c r="X83" s="13" t="str">
        <f>IF(AD83&gt;400,"5","M")</f>
        <v>5</v>
      </c>
      <c r="Y83" s="13"/>
      <c r="Z83" s="13">
        <f t="shared" si="9"/>
        <v>62</v>
      </c>
      <c r="AA83" s="5" t="s">
        <v>2344</v>
      </c>
      <c r="AD83" s="5">
        <v>1624</v>
      </c>
      <c r="AE83" s="5">
        <v>81</v>
      </c>
      <c r="AF83" s="9">
        <v>2</v>
      </c>
      <c r="AG83" s="9">
        <v>0.9</v>
      </c>
      <c r="AH83" s="30">
        <f t="shared" si="11"/>
        <v>902.22222222222217</v>
      </c>
      <c r="AI83" s="10" t="s">
        <v>538</v>
      </c>
      <c r="AJ83" s="10" t="s">
        <v>1474</v>
      </c>
      <c r="AK83" s="10" t="s">
        <v>383</v>
      </c>
      <c r="AL83" s="10" t="s">
        <v>384</v>
      </c>
      <c r="AM83" s="10" t="s">
        <v>459</v>
      </c>
      <c r="AN83" s="10" t="s">
        <v>460</v>
      </c>
      <c r="AO83" s="10" t="s">
        <v>1475</v>
      </c>
      <c r="AQ83" s="10">
        <v>16</v>
      </c>
    </row>
    <row r="84" spans="1:43">
      <c r="A84" s="5" t="s">
        <v>552</v>
      </c>
      <c r="B84" s="10" t="s">
        <v>553</v>
      </c>
      <c r="C84" s="5">
        <v>1439</v>
      </c>
      <c r="D84" s="10">
        <v>8</v>
      </c>
      <c r="E84" s="10">
        <v>18</v>
      </c>
      <c r="F84" s="5">
        <v>1</v>
      </c>
      <c r="G84" s="5">
        <v>3</v>
      </c>
      <c r="H84" s="5">
        <v>4</v>
      </c>
      <c r="I84" s="5">
        <v>3</v>
      </c>
      <c r="J84" s="5">
        <v>4</v>
      </c>
      <c r="K84" s="5">
        <v>1</v>
      </c>
      <c r="L84" s="5">
        <v>1</v>
      </c>
      <c r="M84" s="5">
        <v>3</v>
      </c>
      <c r="N84" s="5">
        <v>2</v>
      </c>
      <c r="O84" s="5">
        <f t="shared" si="10"/>
        <v>46</v>
      </c>
      <c r="T84" s="5">
        <v>0</v>
      </c>
      <c r="U84" s="5" t="s">
        <v>2336</v>
      </c>
      <c r="V84" s="5">
        <v>1</v>
      </c>
      <c r="W84" s="5">
        <v>1</v>
      </c>
      <c r="X84" s="13" t="str">
        <f>IF(AD84&gt;400,"5","M")</f>
        <v>5</v>
      </c>
      <c r="Y84" s="13"/>
      <c r="Z84" s="13">
        <f t="shared" si="9"/>
        <v>53</v>
      </c>
      <c r="AA84" s="5" t="s">
        <v>2343</v>
      </c>
      <c r="AD84" s="5">
        <v>558</v>
      </c>
      <c r="AE84" s="5">
        <v>1</v>
      </c>
      <c r="AF84" s="9">
        <v>2</v>
      </c>
      <c r="AG84" s="9">
        <f t="shared" ref="AG84:AG130" si="13">IF(C84&lt;15000,0.5)</f>
        <v>0.5</v>
      </c>
      <c r="AH84" s="30">
        <f t="shared" si="11"/>
        <v>558</v>
      </c>
      <c r="AI84" s="10" t="s">
        <v>435</v>
      </c>
      <c r="AJ84" s="10" t="s">
        <v>554</v>
      </c>
      <c r="AK84" s="10" t="s">
        <v>469</v>
      </c>
      <c r="AL84" s="10" t="s">
        <v>438</v>
      </c>
      <c r="AM84" s="10" t="s">
        <v>385</v>
      </c>
      <c r="AN84" s="10" t="s">
        <v>555</v>
      </c>
      <c r="AO84" s="10" t="s">
        <v>387</v>
      </c>
      <c r="AQ84" s="10">
        <v>17</v>
      </c>
    </row>
    <row r="85" spans="1:43">
      <c r="A85" s="5" t="s">
        <v>1280</v>
      </c>
      <c r="B85" s="10" t="s">
        <v>1281</v>
      </c>
      <c r="C85" s="5">
        <v>5500</v>
      </c>
      <c r="D85" s="10">
        <v>8</v>
      </c>
      <c r="E85" s="10">
        <v>18</v>
      </c>
      <c r="F85" s="5">
        <v>2</v>
      </c>
      <c r="G85" s="5">
        <v>2</v>
      </c>
      <c r="H85" s="5">
        <v>4</v>
      </c>
      <c r="I85" s="5">
        <v>3</v>
      </c>
      <c r="J85" s="5">
        <v>4</v>
      </c>
      <c r="K85" s="5">
        <v>1</v>
      </c>
      <c r="L85" s="5">
        <v>1</v>
      </c>
      <c r="M85" s="5">
        <v>3</v>
      </c>
      <c r="N85" s="5">
        <v>2</v>
      </c>
      <c r="O85" s="5">
        <f t="shared" si="10"/>
        <v>47</v>
      </c>
      <c r="T85" s="5">
        <v>0</v>
      </c>
      <c r="U85" s="5" t="s">
        <v>2336</v>
      </c>
      <c r="V85" s="5">
        <v>1</v>
      </c>
      <c r="W85" s="5">
        <v>1</v>
      </c>
      <c r="X85" s="13">
        <v>1</v>
      </c>
      <c r="Y85" s="13"/>
      <c r="Z85" s="13">
        <f t="shared" si="9"/>
        <v>50</v>
      </c>
      <c r="AA85" s="5" t="s">
        <v>2344</v>
      </c>
      <c r="AD85" s="5">
        <v>123</v>
      </c>
      <c r="AE85" s="5">
        <v>2</v>
      </c>
      <c r="AF85" s="9">
        <v>2</v>
      </c>
      <c r="AG85" s="9">
        <f t="shared" si="13"/>
        <v>0.5</v>
      </c>
      <c r="AH85" s="30">
        <f t="shared" si="11"/>
        <v>123</v>
      </c>
      <c r="AI85" s="10" t="s">
        <v>1223</v>
      </c>
      <c r="AJ85" s="10" t="s">
        <v>1282</v>
      </c>
      <c r="AK85" s="10" t="s">
        <v>839</v>
      </c>
      <c r="AL85" s="10" t="s">
        <v>415</v>
      </c>
      <c r="AM85" s="10" t="s">
        <v>385</v>
      </c>
      <c r="AN85" s="10" t="s">
        <v>439</v>
      </c>
      <c r="AO85" s="10" t="s">
        <v>387</v>
      </c>
      <c r="AQ85" s="10">
        <v>18</v>
      </c>
    </row>
    <row r="86" spans="1:43">
      <c r="A86" s="5" t="s">
        <v>1850</v>
      </c>
      <c r="B86" s="10" t="s">
        <v>1851</v>
      </c>
      <c r="C86" s="5">
        <v>175</v>
      </c>
      <c r="D86" s="10">
        <v>8</v>
      </c>
      <c r="E86" s="10">
        <v>18</v>
      </c>
      <c r="F86" s="5">
        <v>0</v>
      </c>
      <c r="G86" s="5">
        <v>4</v>
      </c>
      <c r="H86" s="5">
        <v>4</v>
      </c>
      <c r="I86" s="5">
        <v>3</v>
      </c>
      <c r="J86" s="5">
        <v>4</v>
      </c>
      <c r="K86" s="5">
        <v>1</v>
      </c>
      <c r="L86" s="5">
        <v>1</v>
      </c>
      <c r="M86" s="5">
        <v>3</v>
      </c>
      <c r="N86" s="5">
        <v>2</v>
      </c>
      <c r="O86" s="5">
        <f t="shared" si="10"/>
        <v>43</v>
      </c>
      <c r="T86" s="5">
        <v>0</v>
      </c>
      <c r="U86" s="5" t="s">
        <v>2336</v>
      </c>
      <c r="V86" s="5">
        <v>1</v>
      </c>
      <c r="W86" s="5">
        <v>1</v>
      </c>
      <c r="X86" s="13" t="str">
        <f>IF(AD86&gt;400,"5","M")</f>
        <v>5</v>
      </c>
      <c r="Y86" s="13"/>
      <c r="Z86" s="13">
        <f t="shared" si="9"/>
        <v>50</v>
      </c>
      <c r="AA86" s="5" t="s">
        <v>2344</v>
      </c>
      <c r="AD86" s="5">
        <v>804</v>
      </c>
      <c r="AE86" s="5">
        <v>40</v>
      </c>
      <c r="AF86" s="9">
        <f>10-D86</f>
        <v>2</v>
      </c>
      <c r="AG86" s="9">
        <f t="shared" si="13"/>
        <v>0.5</v>
      </c>
      <c r="AH86" s="30">
        <f t="shared" si="11"/>
        <v>804</v>
      </c>
      <c r="AI86" s="10" t="s">
        <v>1829</v>
      </c>
      <c r="AJ86" s="10" t="s">
        <v>1852</v>
      </c>
      <c r="AK86" s="10" t="s">
        <v>396</v>
      </c>
      <c r="AL86" s="10" t="s">
        <v>384</v>
      </c>
      <c r="AM86" s="10" t="s">
        <v>499</v>
      </c>
      <c r="AN86" s="10" t="s">
        <v>439</v>
      </c>
      <c r="AO86" s="10" t="s">
        <v>387</v>
      </c>
      <c r="AQ86" s="10">
        <v>19</v>
      </c>
    </row>
    <row r="87" spans="1:43">
      <c r="A87" s="5" t="s">
        <v>2186</v>
      </c>
      <c r="B87" s="10" t="s">
        <v>2187</v>
      </c>
      <c r="C87" s="5">
        <v>184</v>
      </c>
      <c r="D87" s="10">
        <v>8</v>
      </c>
      <c r="E87" s="10">
        <v>18</v>
      </c>
      <c r="F87" s="5">
        <v>0</v>
      </c>
      <c r="G87" s="5">
        <v>1</v>
      </c>
      <c r="H87" s="5">
        <v>4</v>
      </c>
      <c r="I87" s="5">
        <v>3</v>
      </c>
      <c r="J87" s="5">
        <v>4</v>
      </c>
      <c r="K87" s="5">
        <v>1</v>
      </c>
      <c r="L87" s="5">
        <v>1</v>
      </c>
      <c r="M87" s="5">
        <v>3</v>
      </c>
      <c r="N87" s="5">
        <v>2</v>
      </c>
      <c r="O87" s="5">
        <f t="shared" si="10"/>
        <v>43</v>
      </c>
      <c r="T87" s="5">
        <v>3</v>
      </c>
      <c r="U87" s="5" t="s">
        <v>2336</v>
      </c>
      <c r="V87" s="5">
        <v>1</v>
      </c>
      <c r="W87" s="5">
        <v>1</v>
      </c>
      <c r="X87" s="13">
        <v>1</v>
      </c>
      <c r="Y87" s="13"/>
      <c r="Z87" s="13">
        <f t="shared" si="9"/>
        <v>49</v>
      </c>
      <c r="AA87" s="5" t="s">
        <v>1368</v>
      </c>
      <c r="AD87" s="5">
        <v>41</v>
      </c>
      <c r="AE87" s="5">
        <v>1</v>
      </c>
      <c r="AF87" s="9">
        <f>10-D87</f>
        <v>2</v>
      </c>
      <c r="AG87" s="9">
        <f t="shared" si="13"/>
        <v>0.5</v>
      </c>
      <c r="AH87" s="30">
        <f t="shared" si="11"/>
        <v>41</v>
      </c>
      <c r="AI87" s="10" t="s">
        <v>597</v>
      </c>
      <c r="AJ87" s="10" t="s">
        <v>2188</v>
      </c>
      <c r="AK87" s="10" t="s">
        <v>599</v>
      </c>
      <c r="AL87" s="10" t="s">
        <v>438</v>
      </c>
      <c r="AM87" s="10" t="s">
        <v>499</v>
      </c>
      <c r="AN87" s="10" t="s">
        <v>439</v>
      </c>
      <c r="AO87" s="10" t="s">
        <v>387</v>
      </c>
      <c r="AQ87" s="10">
        <v>20</v>
      </c>
    </row>
    <row r="88" spans="1:43">
      <c r="A88" s="5" t="s">
        <v>1752</v>
      </c>
      <c r="B88" s="10" t="s">
        <v>1753</v>
      </c>
      <c r="C88" s="5">
        <v>4331</v>
      </c>
      <c r="D88" s="10">
        <v>8</v>
      </c>
      <c r="E88" s="10">
        <v>18</v>
      </c>
      <c r="F88" s="5">
        <v>1</v>
      </c>
      <c r="G88" s="5">
        <v>2</v>
      </c>
      <c r="H88" s="5">
        <v>4</v>
      </c>
      <c r="I88" s="5">
        <v>3</v>
      </c>
      <c r="J88" s="5">
        <v>4</v>
      </c>
      <c r="K88" s="5">
        <v>1</v>
      </c>
      <c r="L88" s="5">
        <v>1</v>
      </c>
      <c r="M88" s="5">
        <v>3</v>
      </c>
      <c r="N88" s="5">
        <v>2</v>
      </c>
      <c r="O88" s="5">
        <f t="shared" si="10"/>
        <v>45</v>
      </c>
      <c r="T88" s="5">
        <v>0</v>
      </c>
      <c r="U88" s="5" t="s">
        <v>2336</v>
      </c>
      <c r="V88" s="5">
        <v>1</v>
      </c>
      <c r="W88" s="5">
        <v>1</v>
      </c>
      <c r="X88" s="13">
        <v>1</v>
      </c>
      <c r="Y88" s="13"/>
      <c r="Z88" s="13">
        <f t="shared" si="9"/>
        <v>48</v>
      </c>
      <c r="AA88" s="5" t="s">
        <v>2344</v>
      </c>
      <c r="AD88" s="5">
        <v>154</v>
      </c>
      <c r="AE88" s="5">
        <v>2</v>
      </c>
      <c r="AF88" s="9">
        <v>2</v>
      </c>
      <c r="AG88" s="9">
        <f t="shared" si="13"/>
        <v>0.5</v>
      </c>
      <c r="AH88" s="30">
        <f t="shared" si="11"/>
        <v>154</v>
      </c>
      <c r="AI88" s="10" t="s">
        <v>897</v>
      </c>
      <c r="AJ88" s="10" t="s">
        <v>867</v>
      </c>
      <c r="AK88" s="10" t="s">
        <v>383</v>
      </c>
      <c r="AL88" s="10" t="s">
        <v>384</v>
      </c>
      <c r="AM88" s="10" t="s">
        <v>385</v>
      </c>
      <c r="AN88" s="10" t="s">
        <v>439</v>
      </c>
      <c r="AO88" s="10" t="s">
        <v>387</v>
      </c>
      <c r="AQ88" s="10">
        <v>21</v>
      </c>
    </row>
    <row r="89" spans="1:43">
      <c r="A89" s="5" t="s">
        <v>2189</v>
      </c>
      <c r="B89" s="10" t="s">
        <v>2190</v>
      </c>
      <c r="C89" s="5">
        <v>184</v>
      </c>
      <c r="D89" s="10">
        <v>5</v>
      </c>
      <c r="E89" s="10">
        <v>18</v>
      </c>
      <c r="F89" s="5">
        <v>0</v>
      </c>
      <c r="G89" s="5">
        <v>1</v>
      </c>
      <c r="H89" s="5">
        <v>4</v>
      </c>
      <c r="I89" s="5">
        <v>3</v>
      </c>
      <c r="J89" s="5">
        <v>4</v>
      </c>
      <c r="K89" s="5">
        <v>3</v>
      </c>
      <c r="L89" s="5">
        <v>1</v>
      </c>
      <c r="M89" s="5">
        <v>3</v>
      </c>
      <c r="N89" s="5">
        <v>2</v>
      </c>
      <c r="O89" s="5">
        <f t="shared" si="10"/>
        <v>42</v>
      </c>
      <c r="T89" s="5">
        <v>3</v>
      </c>
      <c r="U89" s="5" t="s">
        <v>2336</v>
      </c>
      <c r="V89" s="5">
        <v>1</v>
      </c>
      <c r="W89" s="5">
        <v>1</v>
      </c>
      <c r="X89" s="13">
        <v>1</v>
      </c>
      <c r="Y89" s="13"/>
      <c r="Z89" s="13">
        <f t="shared" si="9"/>
        <v>48</v>
      </c>
      <c r="AA89" s="5" t="s">
        <v>1368</v>
      </c>
      <c r="AD89" s="5">
        <v>41</v>
      </c>
      <c r="AE89" s="5">
        <v>1</v>
      </c>
      <c r="AF89" s="9">
        <f>10-D89</f>
        <v>5</v>
      </c>
      <c r="AG89" s="9">
        <f t="shared" si="13"/>
        <v>0.5</v>
      </c>
      <c r="AH89" s="30">
        <f t="shared" si="11"/>
        <v>16.399999999999999</v>
      </c>
      <c r="AI89" s="10" t="s">
        <v>597</v>
      </c>
      <c r="AJ89" s="10" t="s">
        <v>2191</v>
      </c>
      <c r="AK89" s="10" t="s">
        <v>599</v>
      </c>
      <c r="AL89" s="10" t="s">
        <v>438</v>
      </c>
      <c r="AM89" s="10" t="s">
        <v>499</v>
      </c>
      <c r="AN89" s="10" t="s">
        <v>439</v>
      </c>
      <c r="AO89" s="10" t="s">
        <v>387</v>
      </c>
      <c r="AQ89" s="10">
        <v>22</v>
      </c>
    </row>
    <row r="90" spans="1:43">
      <c r="A90" s="5" t="s">
        <v>1359</v>
      </c>
      <c r="B90" s="10" t="s">
        <v>1360</v>
      </c>
      <c r="C90" s="5">
        <v>3780</v>
      </c>
      <c r="D90" s="10">
        <v>8</v>
      </c>
      <c r="E90" s="10">
        <v>18</v>
      </c>
      <c r="F90" s="5">
        <v>1</v>
      </c>
      <c r="G90" s="5">
        <v>1</v>
      </c>
      <c r="H90" s="5">
        <v>4</v>
      </c>
      <c r="I90" s="5">
        <v>3</v>
      </c>
      <c r="J90" s="5">
        <v>4</v>
      </c>
      <c r="K90" s="5">
        <v>1</v>
      </c>
      <c r="L90" s="5">
        <v>1</v>
      </c>
      <c r="M90" s="5">
        <v>3</v>
      </c>
      <c r="N90" s="5">
        <v>2</v>
      </c>
      <c r="O90" s="5">
        <f t="shared" si="10"/>
        <v>44</v>
      </c>
      <c r="T90" s="5">
        <v>0</v>
      </c>
      <c r="U90" s="5" t="s">
        <v>2336</v>
      </c>
      <c r="V90" s="5">
        <v>1</v>
      </c>
      <c r="W90" s="5">
        <v>1</v>
      </c>
      <c r="X90" s="13">
        <v>1</v>
      </c>
      <c r="Y90" s="13"/>
      <c r="Z90" s="13">
        <f t="shared" si="9"/>
        <v>47</v>
      </c>
      <c r="AA90" s="5" t="s">
        <v>2343</v>
      </c>
      <c r="AD90" s="5">
        <v>68</v>
      </c>
      <c r="AE90" s="5">
        <v>1</v>
      </c>
      <c r="AF90" s="9">
        <v>2</v>
      </c>
      <c r="AG90" s="9">
        <f t="shared" si="13"/>
        <v>0.5</v>
      </c>
      <c r="AH90" s="30">
        <f t="shared" si="11"/>
        <v>68</v>
      </c>
      <c r="AI90" s="10" t="s">
        <v>1339</v>
      </c>
      <c r="AJ90" s="10" t="s">
        <v>1361</v>
      </c>
      <c r="AK90" s="10" t="s">
        <v>483</v>
      </c>
      <c r="AL90" s="10" t="s">
        <v>415</v>
      </c>
      <c r="AM90" s="10" t="s">
        <v>385</v>
      </c>
      <c r="AN90" s="10" t="s">
        <v>439</v>
      </c>
      <c r="AO90" s="10" t="s">
        <v>387</v>
      </c>
      <c r="AQ90" s="10">
        <v>23</v>
      </c>
    </row>
    <row r="91" spans="1:43">
      <c r="A91" s="5" t="s">
        <v>1275</v>
      </c>
      <c r="B91" s="10" t="s">
        <v>1276</v>
      </c>
      <c r="C91" s="5">
        <v>5500</v>
      </c>
      <c r="D91" s="10">
        <v>2</v>
      </c>
      <c r="E91" s="10">
        <v>18</v>
      </c>
      <c r="F91" s="5">
        <v>2</v>
      </c>
      <c r="G91" s="5">
        <v>2</v>
      </c>
      <c r="H91" s="5">
        <v>4</v>
      </c>
      <c r="I91" s="5">
        <v>3</v>
      </c>
      <c r="J91" s="5">
        <v>4</v>
      </c>
      <c r="K91" s="5">
        <v>1</v>
      </c>
      <c r="L91" s="5">
        <v>1</v>
      </c>
      <c r="M91" s="5">
        <v>3</v>
      </c>
      <c r="N91" s="5">
        <v>2</v>
      </c>
      <c r="O91" s="5">
        <f t="shared" si="10"/>
        <v>41</v>
      </c>
      <c r="T91" s="5">
        <v>0</v>
      </c>
      <c r="U91" s="5" t="s">
        <v>2336</v>
      </c>
      <c r="V91" s="5">
        <v>1</v>
      </c>
      <c r="W91" s="5">
        <v>-1</v>
      </c>
      <c r="X91" s="13" t="str">
        <f>IF(AD91&gt;400,"5","M")</f>
        <v>5</v>
      </c>
      <c r="Y91" s="13"/>
      <c r="Z91" s="13">
        <f t="shared" si="9"/>
        <v>46</v>
      </c>
      <c r="AA91" s="5" t="s">
        <v>2344</v>
      </c>
      <c r="AD91" s="5">
        <v>568</v>
      </c>
      <c r="AE91" s="5">
        <v>7</v>
      </c>
      <c r="AF91" s="9">
        <v>8</v>
      </c>
      <c r="AG91" s="9">
        <f t="shared" si="13"/>
        <v>0.5</v>
      </c>
      <c r="AH91" s="30">
        <f t="shared" si="11"/>
        <v>142</v>
      </c>
      <c r="AI91" s="10" t="s">
        <v>1223</v>
      </c>
      <c r="AJ91" s="10" t="s">
        <v>1277</v>
      </c>
      <c r="AK91" s="10" t="s">
        <v>839</v>
      </c>
      <c r="AL91" s="10" t="s">
        <v>415</v>
      </c>
      <c r="AM91" s="10" t="s">
        <v>385</v>
      </c>
      <c r="AN91" s="10" t="s">
        <v>439</v>
      </c>
      <c r="AO91" s="10" t="s">
        <v>387</v>
      </c>
      <c r="AQ91" s="10">
        <v>24</v>
      </c>
    </row>
    <row r="92" spans="1:43">
      <c r="A92" s="5" t="s">
        <v>1244</v>
      </c>
      <c r="B92" s="10" t="s">
        <v>1245</v>
      </c>
      <c r="C92" s="5">
        <v>1930</v>
      </c>
      <c r="D92" s="10">
        <v>8</v>
      </c>
      <c r="E92" s="10">
        <v>18</v>
      </c>
      <c r="F92" s="5">
        <v>1</v>
      </c>
      <c r="G92" s="5">
        <v>2</v>
      </c>
      <c r="H92" s="5">
        <v>4</v>
      </c>
      <c r="I92" s="5">
        <v>3</v>
      </c>
      <c r="J92" s="5">
        <v>4</v>
      </c>
      <c r="K92" s="5">
        <v>1</v>
      </c>
      <c r="L92" s="5">
        <v>1</v>
      </c>
      <c r="M92" s="5">
        <v>3</v>
      </c>
      <c r="N92" s="5">
        <v>2</v>
      </c>
      <c r="O92" s="5">
        <f t="shared" si="10"/>
        <v>45</v>
      </c>
      <c r="T92" s="5">
        <v>0</v>
      </c>
      <c r="U92" s="5" t="s">
        <v>2336</v>
      </c>
      <c r="V92" s="5">
        <v>1</v>
      </c>
      <c r="W92" s="5">
        <v>-1</v>
      </c>
      <c r="X92" s="13">
        <v>1</v>
      </c>
      <c r="Y92" s="13"/>
      <c r="Z92" s="13">
        <f t="shared" si="9"/>
        <v>46</v>
      </c>
      <c r="AA92" s="5" t="s">
        <v>2344</v>
      </c>
      <c r="AD92" s="5">
        <v>198</v>
      </c>
      <c r="AE92" s="5">
        <v>4</v>
      </c>
      <c r="AF92" s="9">
        <v>2</v>
      </c>
      <c r="AG92" s="9">
        <f t="shared" si="13"/>
        <v>0.5</v>
      </c>
      <c r="AH92" s="30">
        <f t="shared" si="11"/>
        <v>198</v>
      </c>
      <c r="AI92" s="10" t="s">
        <v>1223</v>
      </c>
      <c r="AJ92" s="10" t="s">
        <v>991</v>
      </c>
      <c r="AK92" s="10" t="s">
        <v>483</v>
      </c>
      <c r="AL92" s="10" t="s">
        <v>415</v>
      </c>
      <c r="AM92" s="10" t="s">
        <v>385</v>
      </c>
      <c r="AN92" s="10" t="s">
        <v>439</v>
      </c>
      <c r="AO92" s="10" t="s">
        <v>387</v>
      </c>
      <c r="AQ92" s="10">
        <v>25</v>
      </c>
    </row>
    <row r="93" spans="1:43">
      <c r="A93" s="5" t="s">
        <v>245</v>
      </c>
      <c r="B93" s="10" t="s">
        <v>246</v>
      </c>
      <c r="C93" s="5">
        <v>184</v>
      </c>
      <c r="D93" s="10">
        <v>5</v>
      </c>
      <c r="E93" s="10">
        <v>18</v>
      </c>
      <c r="F93" s="5">
        <v>0</v>
      </c>
      <c r="G93" s="5">
        <v>1</v>
      </c>
      <c r="H93" s="5">
        <v>4</v>
      </c>
      <c r="I93" s="5">
        <v>3</v>
      </c>
      <c r="J93" s="5">
        <v>4</v>
      </c>
      <c r="K93" s="5">
        <v>1</v>
      </c>
      <c r="L93" s="5">
        <v>1</v>
      </c>
      <c r="M93" s="5">
        <v>3</v>
      </c>
      <c r="N93" s="5">
        <v>2</v>
      </c>
      <c r="O93" s="5">
        <f t="shared" si="10"/>
        <v>40</v>
      </c>
      <c r="T93" s="5">
        <v>3</v>
      </c>
      <c r="U93" s="5" t="s">
        <v>2336</v>
      </c>
      <c r="V93" s="5">
        <v>1</v>
      </c>
      <c r="W93" s="5">
        <v>1</v>
      </c>
      <c r="X93" s="13">
        <v>1</v>
      </c>
      <c r="Y93" s="13"/>
      <c r="Z93" s="13">
        <f t="shared" si="9"/>
        <v>46</v>
      </c>
      <c r="AA93" s="5" t="s">
        <v>1368</v>
      </c>
      <c r="AD93" s="5">
        <v>24</v>
      </c>
      <c r="AE93" s="5">
        <v>2</v>
      </c>
      <c r="AF93" s="9">
        <f>10-D93</f>
        <v>5</v>
      </c>
      <c r="AG93" s="9">
        <f t="shared" si="13"/>
        <v>0.5</v>
      </c>
      <c r="AH93" s="30">
        <f t="shared" si="11"/>
        <v>9.6</v>
      </c>
      <c r="AI93" s="10" t="s">
        <v>597</v>
      </c>
      <c r="AJ93" s="10" t="s">
        <v>247</v>
      </c>
      <c r="AK93" s="10" t="s">
        <v>599</v>
      </c>
      <c r="AL93" s="10" t="s">
        <v>438</v>
      </c>
      <c r="AM93" s="10" t="s">
        <v>385</v>
      </c>
      <c r="AN93" s="10" t="s">
        <v>213</v>
      </c>
      <c r="AO93" s="10" t="s">
        <v>387</v>
      </c>
      <c r="AQ93" s="10">
        <v>26</v>
      </c>
    </row>
    <row r="94" spans="1:43">
      <c r="A94" s="5" t="s">
        <v>242</v>
      </c>
      <c r="B94" s="10" t="s">
        <v>243</v>
      </c>
      <c r="C94" s="5">
        <v>184</v>
      </c>
      <c r="D94" s="10">
        <v>5</v>
      </c>
      <c r="E94" s="10">
        <v>18</v>
      </c>
      <c r="F94" s="5">
        <v>0</v>
      </c>
      <c r="G94" s="5">
        <v>1</v>
      </c>
      <c r="H94" s="5">
        <v>4</v>
      </c>
      <c r="I94" s="5">
        <v>3</v>
      </c>
      <c r="J94" s="5">
        <v>4</v>
      </c>
      <c r="K94" s="5">
        <v>1</v>
      </c>
      <c r="L94" s="5">
        <v>1</v>
      </c>
      <c r="M94" s="5">
        <v>3</v>
      </c>
      <c r="N94" s="5">
        <v>2</v>
      </c>
      <c r="O94" s="5">
        <f t="shared" si="10"/>
        <v>40</v>
      </c>
      <c r="T94" s="5">
        <v>3</v>
      </c>
      <c r="U94" s="5" t="s">
        <v>2336</v>
      </c>
      <c r="V94" s="5">
        <v>1</v>
      </c>
      <c r="W94" s="5">
        <v>1</v>
      </c>
      <c r="X94" s="13">
        <v>1</v>
      </c>
      <c r="Y94" s="13"/>
      <c r="Z94" s="13">
        <f t="shared" si="9"/>
        <v>46</v>
      </c>
      <c r="AA94" s="5" t="s">
        <v>1368</v>
      </c>
      <c r="AD94" s="5">
        <v>39</v>
      </c>
      <c r="AE94" s="5">
        <v>3</v>
      </c>
      <c r="AF94" s="9">
        <f>10-D94</f>
        <v>5</v>
      </c>
      <c r="AG94" s="9">
        <f t="shared" si="13"/>
        <v>0.5</v>
      </c>
      <c r="AH94" s="30">
        <f t="shared" si="11"/>
        <v>15.6</v>
      </c>
      <c r="AI94" s="10" t="s">
        <v>597</v>
      </c>
      <c r="AJ94" s="10" t="s">
        <v>244</v>
      </c>
      <c r="AK94" s="10" t="s">
        <v>599</v>
      </c>
      <c r="AL94" s="10" t="s">
        <v>438</v>
      </c>
      <c r="AM94" s="10" t="s">
        <v>385</v>
      </c>
      <c r="AN94" s="10" t="s">
        <v>213</v>
      </c>
      <c r="AO94" s="10" t="s">
        <v>387</v>
      </c>
      <c r="AQ94" s="10">
        <v>27</v>
      </c>
    </row>
    <row r="95" spans="1:43">
      <c r="A95" s="5" t="s">
        <v>1215</v>
      </c>
      <c r="B95" s="10" t="s">
        <v>1216</v>
      </c>
      <c r="C95" s="5">
        <v>868</v>
      </c>
      <c r="D95" s="10">
        <v>8</v>
      </c>
      <c r="E95" s="10">
        <v>18</v>
      </c>
      <c r="F95" s="5">
        <v>0</v>
      </c>
      <c r="G95" s="5">
        <v>1</v>
      </c>
      <c r="H95" s="5">
        <v>4</v>
      </c>
      <c r="I95" s="5">
        <v>3</v>
      </c>
      <c r="J95" s="5">
        <v>4</v>
      </c>
      <c r="K95" s="5">
        <v>3</v>
      </c>
      <c r="L95" s="5">
        <v>1</v>
      </c>
      <c r="M95" s="5">
        <v>3</v>
      </c>
      <c r="N95" s="5">
        <v>2</v>
      </c>
      <c r="O95" s="5">
        <f t="shared" si="10"/>
        <v>45</v>
      </c>
      <c r="T95" s="5">
        <v>0</v>
      </c>
      <c r="U95" s="5" t="s">
        <v>2336</v>
      </c>
      <c r="V95" s="5">
        <v>1</v>
      </c>
      <c r="W95" s="5">
        <v>-1</v>
      </c>
      <c r="X95" s="13">
        <v>1</v>
      </c>
      <c r="Y95" s="13"/>
      <c r="Z95" s="13">
        <f t="shared" si="9"/>
        <v>46</v>
      </c>
      <c r="AA95" s="5" t="s">
        <v>2324</v>
      </c>
      <c r="AD95" s="5">
        <v>33</v>
      </c>
      <c r="AE95" s="5">
        <v>1</v>
      </c>
      <c r="AF95" s="9">
        <v>2</v>
      </c>
      <c r="AG95" s="9">
        <f t="shared" si="13"/>
        <v>0.5</v>
      </c>
      <c r="AH95" s="30">
        <f t="shared" si="11"/>
        <v>33</v>
      </c>
      <c r="AI95" s="10" t="s">
        <v>1060</v>
      </c>
      <c r="AJ95" s="10" t="s">
        <v>1217</v>
      </c>
      <c r="AK95" s="10" t="s">
        <v>613</v>
      </c>
      <c r="AL95" s="10" t="s">
        <v>438</v>
      </c>
      <c r="AM95" s="10" t="s">
        <v>385</v>
      </c>
      <c r="AN95" s="10" t="s">
        <v>439</v>
      </c>
      <c r="AO95" s="10" t="s">
        <v>387</v>
      </c>
      <c r="AQ95" s="10">
        <v>28</v>
      </c>
    </row>
    <row r="96" spans="1:43">
      <c r="A96" s="5" t="s">
        <v>1272</v>
      </c>
      <c r="B96" s="10" t="s">
        <v>1273</v>
      </c>
      <c r="C96" s="5">
        <v>5562</v>
      </c>
      <c r="D96" s="10">
        <v>5</v>
      </c>
      <c r="E96" s="10">
        <v>18</v>
      </c>
      <c r="F96" s="5">
        <v>2</v>
      </c>
      <c r="G96" s="5">
        <v>1</v>
      </c>
      <c r="H96" s="5">
        <v>4</v>
      </c>
      <c r="I96" s="5">
        <v>3</v>
      </c>
      <c r="J96" s="5">
        <v>4</v>
      </c>
      <c r="K96" s="5">
        <v>1</v>
      </c>
      <c r="L96" s="5">
        <v>1</v>
      </c>
      <c r="M96" s="5">
        <v>3</v>
      </c>
      <c r="N96" s="5">
        <v>2</v>
      </c>
      <c r="O96" s="5">
        <f t="shared" si="10"/>
        <v>42</v>
      </c>
      <c r="T96" s="5">
        <v>0</v>
      </c>
      <c r="U96" s="5" t="s">
        <v>2336</v>
      </c>
      <c r="V96" s="5">
        <v>1</v>
      </c>
      <c r="W96" s="5">
        <v>-1</v>
      </c>
      <c r="X96" s="13">
        <v>3</v>
      </c>
      <c r="Y96" s="13"/>
      <c r="Z96" s="13">
        <f t="shared" si="9"/>
        <v>45</v>
      </c>
      <c r="AA96" s="5" t="s">
        <v>2344</v>
      </c>
      <c r="AD96" s="5">
        <v>243</v>
      </c>
      <c r="AE96" s="5">
        <v>3</v>
      </c>
      <c r="AF96" s="9">
        <v>5</v>
      </c>
      <c r="AG96" s="9">
        <f t="shared" si="13"/>
        <v>0.5</v>
      </c>
      <c r="AH96" s="30">
        <f t="shared" si="11"/>
        <v>97.2</v>
      </c>
      <c r="AI96" s="10" t="s">
        <v>1223</v>
      </c>
      <c r="AJ96" s="10" t="s">
        <v>1274</v>
      </c>
      <c r="AK96" s="10" t="s">
        <v>839</v>
      </c>
      <c r="AL96" s="10" t="s">
        <v>415</v>
      </c>
      <c r="AM96" s="10" t="s">
        <v>385</v>
      </c>
      <c r="AN96" s="10" t="s">
        <v>439</v>
      </c>
      <c r="AO96" s="10" t="s">
        <v>387</v>
      </c>
      <c r="AQ96" s="10">
        <v>29</v>
      </c>
    </row>
    <row r="97" spans="1:43">
      <c r="A97" s="5" t="s">
        <v>1252</v>
      </c>
      <c r="B97" s="10" t="s">
        <v>1253</v>
      </c>
      <c r="C97" s="5">
        <v>1930</v>
      </c>
      <c r="D97" s="10">
        <v>2</v>
      </c>
      <c r="E97" s="10">
        <v>18</v>
      </c>
      <c r="F97" s="5">
        <v>1</v>
      </c>
      <c r="G97" s="5">
        <v>3</v>
      </c>
      <c r="H97" s="5">
        <v>4</v>
      </c>
      <c r="I97" s="5">
        <v>3</v>
      </c>
      <c r="J97" s="5">
        <v>4</v>
      </c>
      <c r="K97" s="5">
        <v>1</v>
      </c>
      <c r="L97" s="5">
        <v>1</v>
      </c>
      <c r="M97" s="5">
        <v>3</v>
      </c>
      <c r="N97" s="5">
        <v>2</v>
      </c>
      <c r="O97" s="5">
        <f t="shared" si="10"/>
        <v>40</v>
      </c>
      <c r="T97" s="5">
        <v>0</v>
      </c>
      <c r="U97" s="5" t="s">
        <v>2336</v>
      </c>
      <c r="V97" s="5">
        <v>1</v>
      </c>
      <c r="W97" s="5">
        <v>1</v>
      </c>
      <c r="X97" s="13">
        <v>3</v>
      </c>
      <c r="Y97" s="13"/>
      <c r="Z97" s="13">
        <f t="shared" si="9"/>
        <v>45</v>
      </c>
      <c r="AA97" s="5" t="s">
        <v>2344</v>
      </c>
      <c r="AD97" s="5">
        <v>352</v>
      </c>
      <c r="AE97" s="5">
        <v>14</v>
      </c>
      <c r="AF97" s="9">
        <v>2</v>
      </c>
      <c r="AG97" s="9">
        <f t="shared" si="13"/>
        <v>0.5</v>
      </c>
      <c r="AH97" s="30">
        <f t="shared" si="11"/>
        <v>352</v>
      </c>
      <c r="AI97" s="10" t="s">
        <v>1223</v>
      </c>
      <c r="AJ97" s="10" t="s">
        <v>1254</v>
      </c>
      <c r="AK97" s="10" t="s">
        <v>483</v>
      </c>
      <c r="AL97" s="10" t="s">
        <v>415</v>
      </c>
      <c r="AM97" s="10" t="s">
        <v>737</v>
      </c>
      <c r="AN97" s="10" t="s">
        <v>439</v>
      </c>
      <c r="AO97" s="10" t="s">
        <v>387</v>
      </c>
      <c r="AQ97" s="10">
        <v>30</v>
      </c>
    </row>
    <row r="98" spans="1:43">
      <c r="A98" s="5" t="s">
        <v>1991</v>
      </c>
      <c r="B98" s="10" t="s">
        <v>1992</v>
      </c>
      <c r="C98" s="5">
        <v>184</v>
      </c>
      <c r="D98" s="10">
        <v>2</v>
      </c>
      <c r="E98" s="10">
        <v>18</v>
      </c>
      <c r="F98" s="5">
        <v>0</v>
      </c>
      <c r="G98" s="5">
        <v>1</v>
      </c>
      <c r="H98" s="5">
        <v>4</v>
      </c>
      <c r="I98" s="5">
        <v>3</v>
      </c>
      <c r="J98" s="5">
        <v>4</v>
      </c>
      <c r="K98" s="5">
        <v>1</v>
      </c>
      <c r="L98" s="5">
        <v>1</v>
      </c>
      <c r="M98" s="5">
        <v>3</v>
      </c>
      <c r="N98" s="5">
        <v>2</v>
      </c>
      <c r="O98" s="5">
        <f t="shared" si="10"/>
        <v>37</v>
      </c>
      <c r="T98" s="5">
        <v>3</v>
      </c>
      <c r="U98" s="5" t="s">
        <v>2336</v>
      </c>
      <c r="V98" s="5">
        <v>1</v>
      </c>
      <c r="W98" s="5">
        <v>1</v>
      </c>
      <c r="X98" s="13">
        <v>3</v>
      </c>
      <c r="Y98" s="13"/>
      <c r="Z98" s="13">
        <f t="shared" si="9"/>
        <v>45</v>
      </c>
      <c r="AA98" s="5" t="s">
        <v>1368</v>
      </c>
      <c r="AD98" s="5">
        <v>335</v>
      </c>
      <c r="AE98" s="5">
        <v>3</v>
      </c>
      <c r="AF98" s="9">
        <f>10-D98</f>
        <v>8</v>
      </c>
      <c r="AG98" s="9">
        <f t="shared" si="13"/>
        <v>0.5</v>
      </c>
      <c r="AH98" s="30">
        <f t="shared" ref="AH98:AH101" si="14">(AD98)/(AG98*AF98)</f>
        <v>83.75</v>
      </c>
      <c r="AI98" s="10" t="s">
        <v>597</v>
      </c>
      <c r="AJ98" s="10" t="s">
        <v>1993</v>
      </c>
      <c r="AK98" s="10" t="s">
        <v>599</v>
      </c>
      <c r="AL98" s="10" t="s">
        <v>438</v>
      </c>
      <c r="AM98" s="10" t="s">
        <v>459</v>
      </c>
      <c r="AN98" s="10" t="s">
        <v>460</v>
      </c>
      <c r="AO98" s="10" t="s">
        <v>387</v>
      </c>
      <c r="AQ98" s="10">
        <v>31</v>
      </c>
    </row>
    <row r="99" spans="1:43">
      <c r="A99" s="5" t="s">
        <v>66</v>
      </c>
      <c r="B99" s="10" t="s">
        <v>67</v>
      </c>
      <c r="C99" s="5">
        <v>184</v>
      </c>
      <c r="D99" s="10">
        <v>2</v>
      </c>
      <c r="E99" s="10">
        <v>18</v>
      </c>
      <c r="F99" s="5">
        <v>0</v>
      </c>
      <c r="G99" s="5">
        <v>1</v>
      </c>
      <c r="H99" s="5">
        <v>4</v>
      </c>
      <c r="I99" s="5">
        <v>3</v>
      </c>
      <c r="J99" s="5">
        <v>4</v>
      </c>
      <c r="K99" s="5">
        <v>3</v>
      </c>
      <c r="L99" s="5">
        <v>1</v>
      </c>
      <c r="M99" s="5">
        <v>3</v>
      </c>
      <c r="N99" s="5">
        <v>2</v>
      </c>
      <c r="O99" s="5">
        <f t="shared" si="10"/>
        <v>39</v>
      </c>
      <c r="T99" s="5">
        <v>3</v>
      </c>
      <c r="U99" s="5" t="s">
        <v>2336</v>
      </c>
      <c r="V99" s="5">
        <v>1</v>
      </c>
      <c r="W99" s="5">
        <v>1</v>
      </c>
      <c r="X99" s="13">
        <v>1</v>
      </c>
      <c r="Y99" s="13"/>
      <c r="Z99" s="13">
        <f t="shared" si="9"/>
        <v>45</v>
      </c>
      <c r="AA99" s="5" t="s">
        <v>1368</v>
      </c>
      <c r="AD99" s="5">
        <v>85</v>
      </c>
      <c r="AE99" s="5">
        <v>1</v>
      </c>
      <c r="AF99" s="9">
        <f>10-D99</f>
        <v>8</v>
      </c>
      <c r="AG99" s="9">
        <f t="shared" si="13"/>
        <v>0.5</v>
      </c>
      <c r="AH99" s="30">
        <f t="shared" si="14"/>
        <v>21.25</v>
      </c>
      <c r="AI99" s="10" t="s">
        <v>597</v>
      </c>
      <c r="AJ99" s="10" t="s">
        <v>68</v>
      </c>
      <c r="AK99" s="10" t="s">
        <v>599</v>
      </c>
      <c r="AL99" s="10" t="s">
        <v>438</v>
      </c>
      <c r="AM99" s="10" t="s">
        <v>459</v>
      </c>
      <c r="AN99" s="10" t="s">
        <v>460</v>
      </c>
      <c r="AO99" s="10" t="s">
        <v>387</v>
      </c>
      <c r="AQ99" s="10">
        <v>32</v>
      </c>
    </row>
    <row r="100" spans="1:43">
      <c r="A100" s="5" t="s">
        <v>1828</v>
      </c>
      <c r="B100" s="10" t="s">
        <v>782</v>
      </c>
      <c r="C100" s="5">
        <v>72</v>
      </c>
      <c r="D100" s="10">
        <v>5</v>
      </c>
      <c r="E100" s="10">
        <v>18</v>
      </c>
      <c r="F100" s="5">
        <v>0</v>
      </c>
      <c r="G100" s="5">
        <v>1</v>
      </c>
      <c r="H100" s="5">
        <v>4</v>
      </c>
      <c r="I100" s="5">
        <v>3</v>
      </c>
      <c r="J100" s="5">
        <v>4</v>
      </c>
      <c r="K100" s="5">
        <v>3</v>
      </c>
      <c r="L100" s="5">
        <v>1</v>
      </c>
      <c r="M100" s="5">
        <v>3</v>
      </c>
      <c r="N100" s="5">
        <v>2</v>
      </c>
      <c r="O100" s="5">
        <f t="shared" si="10"/>
        <v>42</v>
      </c>
      <c r="T100" s="5">
        <v>0</v>
      </c>
      <c r="U100" s="5" t="s">
        <v>2336</v>
      </c>
      <c r="V100" s="5">
        <v>1</v>
      </c>
      <c r="W100" s="5">
        <v>1</v>
      </c>
      <c r="X100" s="13">
        <v>1</v>
      </c>
      <c r="Y100" s="13"/>
      <c r="Z100" s="13">
        <f t="shared" si="9"/>
        <v>45</v>
      </c>
      <c r="AA100" s="5" t="s">
        <v>2344</v>
      </c>
      <c r="AD100" s="5">
        <v>41</v>
      </c>
      <c r="AE100" s="5">
        <v>1</v>
      </c>
      <c r="AF100" s="9">
        <f>10-D100</f>
        <v>5</v>
      </c>
      <c r="AG100" s="9">
        <f t="shared" si="13"/>
        <v>0.5</v>
      </c>
      <c r="AH100" s="30">
        <f t="shared" si="14"/>
        <v>16.399999999999999</v>
      </c>
      <c r="AI100" s="10" t="s">
        <v>1829</v>
      </c>
      <c r="AJ100" s="10" t="s">
        <v>573</v>
      </c>
      <c r="AK100" s="10" t="s">
        <v>396</v>
      </c>
      <c r="AL100" s="10" t="s">
        <v>384</v>
      </c>
      <c r="AM100" s="10" t="s">
        <v>499</v>
      </c>
      <c r="AN100" s="10" t="s">
        <v>439</v>
      </c>
      <c r="AO100" s="10" t="s">
        <v>387</v>
      </c>
      <c r="AQ100" s="10">
        <v>33</v>
      </c>
    </row>
    <row r="101" spans="1:43">
      <c r="A101" s="5" t="s">
        <v>1266</v>
      </c>
      <c r="B101" s="10" t="s">
        <v>1267</v>
      </c>
      <c r="C101" s="5">
        <v>3842</v>
      </c>
      <c r="D101" s="10">
        <v>2</v>
      </c>
      <c r="E101" s="10">
        <v>18</v>
      </c>
      <c r="F101" s="5">
        <v>1</v>
      </c>
      <c r="G101" s="5">
        <v>2</v>
      </c>
      <c r="H101" s="5">
        <v>4</v>
      </c>
      <c r="I101" s="5">
        <v>3</v>
      </c>
      <c r="J101" s="5">
        <v>4</v>
      </c>
      <c r="K101" s="5">
        <v>1</v>
      </c>
      <c r="L101" s="5">
        <v>1</v>
      </c>
      <c r="M101" s="5">
        <v>3</v>
      </c>
      <c r="N101" s="5">
        <v>2</v>
      </c>
      <c r="O101" s="5">
        <f t="shared" si="10"/>
        <v>39</v>
      </c>
      <c r="T101" s="5">
        <v>0</v>
      </c>
      <c r="U101" s="5" t="s">
        <v>2336</v>
      </c>
      <c r="V101" s="5">
        <v>1</v>
      </c>
      <c r="W101" s="5">
        <v>-1</v>
      </c>
      <c r="X101" s="13" t="str">
        <f>IF(AD101&gt;400,"5","M")</f>
        <v>5</v>
      </c>
      <c r="Y101" s="13"/>
      <c r="Z101" s="13">
        <f t="shared" si="9"/>
        <v>44</v>
      </c>
      <c r="AA101" s="5" t="s">
        <v>2344</v>
      </c>
      <c r="AD101" s="5">
        <v>487</v>
      </c>
      <c r="AF101" s="9">
        <v>8</v>
      </c>
      <c r="AG101" s="9">
        <f t="shared" si="13"/>
        <v>0.5</v>
      </c>
      <c r="AH101" s="30">
        <f t="shared" si="14"/>
        <v>121.75</v>
      </c>
      <c r="AI101" s="10" t="s">
        <v>1223</v>
      </c>
      <c r="AJ101" s="10" t="s">
        <v>1268</v>
      </c>
      <c r="AK101" s="10" t="s">
        <v>839</v>
      </c>
      <c r="AL101" s="10" t="s">
        <v>415</v>
      </c>
      <c r="AM101" s="10" t="s">
        <v>385</v>
      </c>
      <c r="AN101" s="10" t="s">
        <v>439</v>
      </c>
      <c r="AO101" s="10" t="s">
        <v>387</v>
      </c>
      <c r="AQ101" s="10">
        <v>34</v>
      </c>
    </row>
    <row r="102" spans="1:43">
      <c r="A102" s="5" t="s">
        <v>1489</v>
      </c>
      <c r="B102" s="10" t="s">
        <v>1490</v>
      </c>
      <c r="C102" s="5">
        <v>49</v>
      </c>
      <c r="D102" s="10">
        <v>8</v>
      </c>
      <c r="E102" s="10">
        <v>18</v>
      </c>
      <c r="F102" s="5">
        <v>0</v>
      </c>
      <c r="G102" s="5">
        <v>1</v>
      </c>
      <c r="H102" s="5">
        <v>4</v>
      </c>
      <c r="I102" s="5">
        <v>3</v>
      </c>
      <c r="J102" s="5">
        <v>4</v>
      </c>
      <c r="K102" s="5">
        <v>1</v>
      </c>
      <c r="L102" s="5">
        <v>1</v>
      </c>
      <c r="M102" s="5">
        <v>3</v>
      </c>
      <c r="N102" s="5">
        <v>2</v>
      </c>
      <c r="O102" s="5">
        <f t="shared" si="10"/>
        <v>43</v>
      </c>
      <c r="T102" s="5">
        <v>0</v>
      </c>
      <c r="U102" s="5" t="s">
        <v>2336</v>
      </c>
      <c r="V102" s="5">
        <v>-1</v>
      </c>
      <c r="W102" s="5">
        <v>1</v>
      </c>
      <c r="X102" s="13">
        <v>1</v>
      </c>
      <c r="Y102" s="13"/>
      <c r="Z102" s="13">
        <f t="shared" si="9"/>
        <v>44</v>
      </c>
      <c r="AA102" s="5" t="s">
        <v>2344</v>
      </c>
      <c r="AD102" s="5">
        <v>168</v>
      </c>
      <c r="AE102" s="5">
        <v>1</v>
      </c>
      <c r="AG102" s="9">
        <f t="shared" si="13"/>
        <v>0.5</v>
      </c>
      <c r="AI102" s="10" t="s">
        <v>1481</v>
      </c>
      <c r="AJ102" s="10" t="s">
        <v>1491</v>
      </c>
      <c r="AK102" s="10" t="s">
        <v>826</v>
      </c>
      <c r="AL102" s="10" t="s">
        <v>384</v>
      </c>
      <c r="AM102" s="10" t="s">
        <v>385</v>
      </c>
      <c r="AN102" s="10" t="s">
        <v>408</v>
      </c>
      <c r="AO102" s="10" t="s">
        <v>387</v>
      </c>
      <c r="AQ102" s="10">
        <v>35</v>
      </c>
    </row>
    <row r="103" spans="1:43">
      <c r="A103" s="5" t="s">
        <v>1246</v>
      </c>
      <c r="B103" s="10" t="s">
        <v>1247</v>
      </c>
      <c r="C103" s="5">
        <v>1930</v>
      </c>
      <c r="D103" s="10">
        <v>5</v>
      </c>
      <c r="E103" s="10">
        <v>18</v>
      </c>
      <c r="F103" s="5">
        <v>1</v>
      </c>
      <c r="G103" s="5">
        <v>1</v>
      </c>
      <c r="H103" s="5">
        <v>4</v>
      </c>
      <c r="I103" s="5">
        <v>3</v>
      </c>
      <c r="J103" s="5">
        <v>4</v>
      </c>
      <c r="K103" s="5">
        <v>1</v>
      </c>
      <c r="L103" s="5">
        <v>1</v>
      </c>
      <c r="M103" s="5">
        <v>3</v>
      </c>
      <c r="N103" s="5">
        <v>2</v>
      </c>
      <c r="O103" s="5">
        <f t="shared" si="10"/>
        <v>41</v>
      </c>
      <c r="T103" s="5">
        <v>0</v>
      </c>
      <c r="U103" s="5" t="s">
        <v>2336</v>
      </c>
      <c r="V103" s="5">
        <v>1</v>
      </c>
      <c r="W103" s="5">
        <v>1</v>
      </c>
      <c r="X103" s="13">
        <v>1</v>
      </c>
      <c r="Y103" s="13"/>
      <c r="Z103" s="13">
        <f t="shared" si="9"/>
        <v>44</v>
      </c>
      <c r="AA103" s="5" t="s">
        <v>2344</v>
      </c>
      <c r="AD103" s="5">
        <v>152</v>
      </c>
      <c r="AE103" s="5">
        <v>6</v>
      </c>
      <c r="AF103" s="9">
        <v>5</v>
      </c>
      <c r="AG103" s="9">
        <f t="shared" si="13"/>
        <v>0.5</v>
      </c>
      <c r="AH103" s="30">
        <f t="shared" ref="AH103:AH166" si="15">(AD103)/(AG103*AF103)</f>
        <v>60.8</v>
      </c>
      <c r="AI103" s="10" t="s">
        <v>1223</v>
      </c>
      <c r="AJ103" s="10" t="s">
        <v>1248</v>
      </c>
      <c r="AK103" s="10" t="s">
        <v>483</v>
      </c>
      <c r="AL103" s="10" t="s">
        <v>415</v>
      </c>
      <c r="AM103" s="10" t="s">
        <v>737</v>
      </c>
      <c r="AN103" s="10" t="s">
        <v>439</v>
      </c>
      <c r="AO103" s="10" t="s">
        <v>387</v>
      </c>
      <c r="AQ103" s="10">
        <v>36</v>
      </c>
    </row>
    <row r="104" spans="1:43">
      <c r="A104" s="5" t="s">
        <v>910</v>
      </c>
      <c r="B104" s="10" t="s">
        <v>911</v>
      </c>
      <c r="C104" s="5">
        <v>25</v>
      </c>
      <c r="D104" s="10">
        <v>2</v>
      </c>
      <c r="E104" s="10">
        <v>18</v>
      </c>
      <c r="F104" s="5">
        <v>0</v>
      </c>
      <c r="G104" s="5">
        <v>1</v>
      </c>
      <c r="H104" s="5">
        <v>4</v>
      </c>
      <c r="I104" s="5">
        <v>3</v>
      </c>
      <c r="J104" s="5">
        <v>4</v>
      </c>
      <c r="K104" s="5">
        <v>3</v>
      </c>
      <c r="L104" s="5">
        <v>1</v>
      </c>
      <c r="M104" s="5">
        <v>3</v>
      </c>
      <c r="N104" s="5">
        <v>2</v>
      </c>
      <c r="O104" s="5">
        <f t="shared" si="10"/>
        <v>39</v>
      </c>
      <c r="T104" s="5">
        <v>0</v>
      </c>
      <c r="U104" s="5" t="s">
        <v>2336</v>
      </c>
      <c r="V104" s="5">
        <v>1</v>
      </c>
      <c r="W104" s="5">
        <v>1</v>
      </c>
      <c r="X104" s="13">
        <v>3</v>
      </c>
      <c r="Y104" s="13"/>
      <c r="Z104" s="13">
        <f t="shared" si="9"/>
        <v>44</v>
      </c>
      <c r="AA104" s="5" t="s">
        <v>2343</v>
      </c>
      <c r="AD104" s="5">
        <v>241</v>
      </c>
      <c r="AE104" s="5">
        <v>4</v>
      </c>
      <c r="AF104" s="9">
        <v>8</v>
      </c>
      <c r="AG104" s="9">
        <f t="shared" si="13"/>
        <v>0.5</v>
      </c>
      <c r="AH104" s="30">
        <f t="shared" si="15"/>
        <v>60.25</v>
      </c>
      <c r="AI104" s="10" t="s">
        <v>581</v>
      </c>
      <c r="AJ104" s="10" t="s">
        <v>912</v>
      </c>
      <c r="AK104" s="10" t="s">
        <v>583</v>
      </c>
      <c r="AL104" s="10" t="s">
        <v>584</v>
      </c>
      <c r="AM104" s="10" t="s">
        <v>385</v>
      </c>
      <c r="AN104" s="10" t="s">
        <v>439</v>
      </c>
      <c r="AO104" s="10" t="s">
        <v>387</v>
      </c>
      <c r="AQ104" s="10">
        <v>37</v>
      </c>
    </row>
    <row r="105" spans="1:43">
      <c r="A105" s="5" t="s">
        <v>733</v>
      </c>
      <c r="B105" s="10" t="s">
        <v>734</v>
      </c>
      <c r="C105" s="5">
        <v>1307</v>
      </c>
      <c r="D105" s="10">
        <v>5</v>
      </c>
      <c r="E105" s="10">
        <v>18</v>
      </c>
      <c r="F105" s="5">
        <v>1</v>
      </c>
      <c r="G105" s="5">
        <v>1</v>
      </c>
      <c r="H105" s="5">
        <v>4</v>
      </c>
      <c r="I105" s="5">
        <v>3</v>
      </c>
      <c r="J105" s="5">
        <v>4</v>
      </c>
      <c r="K105" s="5">
        <v>1</v>
      </c>
      <c r="L105" s="5">
        <v>1</v>
      </c>
      <c r="M105" s="5">
        <v>3</v>
      </c>
      <c r="N105" s="5">
        <v>2</v>
      </c>
      <c r="O105" s="5">
        <f t="shared" si="10"/>
        <v>41</v>
      </c>
      <c r="T105" s="5">
        <v>0</v>
      </c>
      <c r="U105" s="5" t="s">
        <v>2336</v>
      </c>
      <c r="V105" s="5">
        <v>1</v>
      </c>
      <c r="W105" s="5">
        <v>1</v>
      </c>
      <c r="X105" s="13">
        <v>1</v>
      </c>
      <c r="Y105" s="13"/>
      <c r="Z105" s="13">
        <f t="shared" si="9"/>
        <v>44</v>
      </c>
      <c r="AA105" s="5" t="s">
        <v>2344</v>
      </c>
      <c r="AD105" s="5">
        <v>91</v>
      </c>
      <c r="AE105" s="5">
        <v>3</v>
      </c>
      <c r="AF105" s="9">
        <v>5</v>
      </c>
      <c r="AG105" s="9">
        <f t="shared" si="13"/>
        <v>0.5</v>
      </c>
      <c r="AH105" s="30">
        <f t="shared" si="15"/>
        <v>36.4</v>
      </c>
      <c r="AI105" s="10" t="s">
        <v>735</v>
      </c>
      <c r="AJ105" s="10" t="s">
        <v>736</v>
      </c>
      <c r="AK105" s="10" t="s">
        <v>534</v>
      </c>
      <c r="AL105" s="10" t="s">
        <v>384</v>
      </c>
      <c r="AM105" s="10" t="s">
        <v>737</v>
      </c>
      <c r="AN105" s="10" t="s">
        <v>439</v>
      </c>
      <c r="AO105" s="10" t="s">
        <v>387</v>
      </c>
      <c r="AQ105" s="10">
        <v>38</v>
      </c>
    </row>
    <row r="106" spans="1:43">
      <c r="A106" s="5" t="s">
        <v>397</v>
      </c>
      <c r="B106" s="10" t="s">
        <v>398</v>
      </c>
      <c r="C106" s="5">
        <v>100</v>
      </c>
      <c r="D106" s="10">
        <v>8</v>
      </c>
      <c r="E106" s="10">
        <v>18</v>
      </c>
      <c r="F106" s="5">
        <v>0</v>
      </c>
      <c r="G106" s="5">
        <v>2</v>
      </c>
      <c r="H106" s="5">
        <v>4</v>
      </c>
      <c r="I106" s="5">
        <v>3</v>
      </c>
      <c r="J106" s="5">
        <v>4</v>
      </c>
      <c r="K106" s="5">
        <v>1</v>
      </c>
      <c r="L106" s="5">
        <v>1</v>
      </c>
      <c r="M106" s="5">
        <v>3</v>
      </c>
      <c r="N106" s="5">
        <v>2</v>
      </c>
      <c r="O106" s="5">
        <f t="shared" si="10"/>
        <v>43</v>
      </c>
      <c r="T106" s="5">
        <v>0</v>
      </c>
      <c r="U106" s="5" t="s">
        <v>2336</v>
      </c>
      <c r="V106" s="5">
        <v>-1</v>
      </c>
      <c r="W106" s="5">
        <v>1</v>
      </c>
      <c r="X106" s="13">
        <v>1</v>
      </c>
      <c r="Y106" s="13"/>
      <c r="Z106" s="13">
        <f t="shared" si="9"/>
        <v>44</v>
      </c>
      <c r="AA106" s="5" t="s">
        <v>2344</v>
      </c>
      <c r="AD106" s="5">
        <v>166</v>
      </c>
      <c r="AE106" s="5">
        <v>1</v>
      </c>
      <c r="AF106" s="9">
        <v>2</v>
      </c>
      <c r="AG106" s="9">
        <f t="shared" si="13"/>
        <v>0.5</v>
      </c>
      <c r="AH106" s="30">
        <f t="shared" si="15"/>
        <v>166</v>
      </c>
      <c r="AI106" s="10" t="s">
        <v>399</v>
      </c>
      <c r="AJ106" s="10" t="s">
        <v>400</v>
      </c>
      <c r="AK106" s="10" t="s">
        <v>401</v>
      </c>
      <c r="AL106" s="10" t="s">
        <v>384</v>
      </c>
      <c r="AM106" s="10" t="s">
        <v>385</v>
      </c>
      <c r="AN106" s="10" t="s">
        <v>386</v>
      </c>
      <c r="AO106" s="10" t="s">
        <v>387</v>
      </c>
      <c r="AQ106" s="10">
        <v>39</v>
      </c>
    </row>
    <row r="107" spans="1:43">
      <c r="A107" s="5" t="s">
        <v>1172</v>
      </c>
      <c r="B107" s="10" t="s">
        <v>1173</v>
      </c>
      <c r="C107" s="5">
        <v>418</v>
      </c>
      <c r="D107" s="10">
        <v>8</v>
      </c>
      <c r="E107" s="10">
        <v>18</v>
      </c>
      <c r="F107" s="5">
        <v>0</v>
      </c>
      <c r="G107" s="5">
        <v>1</v>
      </c>
      <c r="H107" s="5">
        <v>4</v>
      </c>
      <c r="I107" s="5">
        <v>3</v>
      </c>
      <c r="J107" s="5">
        <v>4</v>
      </c>
      <c r="K107" s="5">
        <v>1</v>
      </c>
      <c r="L107" s="5">
        <v>1</v>
      </c>
      <c r="M107" s="5">
        <v>3</v>
      </c>
      <c r="N107" s="5">
        <v>2</v>
      </c>
      <c r="O107" s="5">
        <f t="shared" si="10"/>
        <v>43</v>
      </c>
      <c r="T107" s="5">
        <v>0</v>
      </c>
      <c r="U107" s="5" t="s">
        <v>2336</v>
      </c>
      <c r="V107" s="5">
        <v>1</v>
      </c>
      <c r="W107" s="5">
        <v>-1</v>
      </c>
      <c r="X107" s="13">
        <v>1</v>
      </c>
      <c r="Y107" s="13"/>
      <c r="Z107" s="13">
        <f t="shared" si="9"/>
        <v>44</v>
      </c>
      <c r="AA107" s="5" t="s">
        <v>2344</v>
      </c>
      <c r="AD107" s="5">
        <v>82</v>
      </c>
      <c r="AE107" s="5">
        <v>1</v>
      </c>
      <c r="AF107" s="9">
        <v>2</v>
      </c>
      <c r="AG107" s="9">
        <f t="shared" si="13"/>
        <v>0.5</v>
      </c>
      <c r="AH107" s="30">
        <f t="shared" si="15"/>
        <v>82</v>
      </c>
      <c r="AI107" s="10" t="s">
        <v>1060</v>
      </c>
      <c r="AJ107" s="10" t="s">
        <v>1174</v>
      </c>
      <c r="AK107" s="10" t="s">
        <v>406</v>
      </c>
      <c r="AL107" s="10" t="s">
        <v>407</v>
      </c>
      <c r="AM107" s="10" t="s">
        <v>385</v>
      </c>
      <c r="AN107" s="10" t="s">
        <v>439</v>
      </c>
      <c r="AO107" s="10" t="s">
        <v>387</v>
      </c>
      <c r="AQ107" s="10">
        <v>40</v>
      </c>
    </row>
    <row r="108" spans="1:43">
      <c r="A108" s="5" t="s">
        <v>1367</v>
      </c>
      <c r="B108" s="10" t="s">
        <v>1369</v>
      </c>
      <c r="C108" s="5">
        <v>1873</v>
      </c>
      <c r="D108" s="10">
        <v>5</v>
      </c>
      <c r="E108" s="10">
        <v>18</v>
      </c>
      <c r="F108" s="5">
        <v>1</v>
      </c>
      <c r="G108" s="5">
        <v>1</v>
      </c>
      <c r="H108" s="5">
        <v>4</v>
      </c>
      <c r="I108" s="5">
        <v>3</v>
      </c>
      <c r="J108" s="5">
        <v>4</v>
      </c>
      <c r="K108" s="5">
        <v>1</v>
      </c>
      <c r="L108" s="5">
        <v>1</v>
      </c>
      <c r="M108" s="5">
        <v>3</v>
      </c>
      <c r="N108" s="5">
        <v>2</v>
      </c>
      <c r="O108" s="5">
        <f t="shared" si="10"/>
        <v>41</v>
      </c>
      <c r="T108" s="5">
        <v>0</v>
      </c>
      <c r="U108" s="5" t="s">
        <v>2336</v>
      </c>
      <c r="V108" s="5">
        <v>1</v>
      </c>
      <c r="W108" s="5">
        <v>1</v>
      </c>
      <c r="X108" s="13">
        <v>1</v>
      </c>
      <c r="Y108" s="13"/>
      <c r="Z108" s="13">
        <f t="shared" si="9"/>
        <v>44</v>
      </c>
      <c r="AA108" s="5" t="s">
        <v>2324</v>
      </c>
      <c r="AD108" s="5">
        <v>67</v>
      </c>
      <c r="AE108" s="5">
        <v>3</v>
      </c>
      <c r="AF108" s="9">
        <v>5</v>
      </c>
      <c r="AG108" s="9">
        <f t="shared" si="13"/>
        <v>0.5</v>
      </c>
      <c r="AH108" s="30">
        <f t="shared" si="15"/>
        <v>26.8</v>
      </c>
      <c r="AI108" s="10" t="s">
        <v>435</v>
      </c>
      <c r="AJ108" s="10" t="s">
        <v>1370</v>
      </c>
      <c r="AK108" s="10" t="s">
        <v>437</v>
      </c>
      <c r="AL108" s="10" t="s">
        <v>438</v>
      </c>
      <c r="AM108" s="10" t="s">
        <v>385</v>
      </c>
      <c r="AN108" s="10" t="s">
        <v>439</v>
      </c>
      <c r="AO108" s="10" t="s">
        <v>387</v>
      </c>
      <c r="AQ108" s="10">
        <v>41</v>
      </c>
    </row>
    <row r="109" spans="1:43">
      <c r="A109" s="5" t="s">
        <v>1263</v>
      </c>
      <c r="B109" s="10" t="s">
        <v>1264</v>
      </c>
      <c r="C109" s="5">
        <v>3842</v>
      </c>
      <c r="D109" s="10">
        <v>2</v>
      </c>
      <c r="E109" s="10">
        <v>18</v>
      </c>
      <c r="F109" s="5">
        <v>1</v>
      </c>
      <c r="G109" s="5">
        <v>1</v>
      </c>
      <c r="H109" s="5">
        <v>4</v>
      </c>
      <c r="I109" s="5">
        <v>3</v>
      </c>
      <c r="J109" s="5">
        <v>4</v>
      </c>
      <c r="K109" s="5">
        <v>1</v>
      </c>
      <c r="L109" s="5">
        <v>1</v>
      </c>
      <c r="M109" s="5">
        <v>3</v>
      </c>
      <c r="N109" s="5">
        <v>2</v>
      </c>
      <c r="O109" s="5">
        <f t="shared" si="10"/>
        <v>38</v>
      </c>
      <c r="T109" s="5">
        <v>0</v>
      </c>
      <c r="U109" s="5" t="s">
        <v>2336</v>
      </c>
      <c r="V109" s="5">
        <v>1</v>
      </c>
      <c r="W109" s="5">
        <v>1</v>
      </c>
      <c r="X109" s="13">
        <v>3</v>
      </c>
      <c r="Y109" s="13"/>
      <c r="Z109" s="13">
        <f t="shared" si="9"/>
        <v>43</v>
      </c>
      <c r="AA109" s="5" t="s">
        <v>2344</v>
      </c>
      <c r="AD109" s="5">
        <v>325</v>
      </c>
      <c r="AE109" s="5">
        <v>4</v>
      </c>
      <c r="AF109" s="9">
        <v>8</v>
      </c>
      <c r="AG109" s="9">
        <f t="shared" si="13"/>
        <v>0.5</v>
      </c>
      <c r="AH109" s="30">
        <f t="shared" si="15"/>
        <v>81.25</v>
      </c>
      <c r="AI109" s="10" t="s">
        <v>1223</v>
      </c>
      <c r="AJ109" s="10" t="s">
        <v>1265</v>
      </c>
      <c r="AK109" s="10" t="s">
        <v>839</v>
      </c>
      <c r="AL109" s="10" t="s">
        <v>415</v>
      </c>
      <c r="AM109" s="10" t="s">
        <v>385</v>
      </c>
      <c r="AN109" s="10" t="s">
        <v>439</v>
      </c>
      <c r="AO109" s="10" t="s">
        <v>387</v>
      </c>
      <c r="AQ109" s="10">
        <v>42</v>
      </c>
    </row>
    <row r="110" spans="1:43">
      <c r="A110" s="5" t="s">
        <v>1495</v>
      </c>
      <c r="B110" s="10" t="s">
        <v>1496</v>
      </c>
      <c r="C110" s="5">
        <v>90</v>
      </c>
      <c r="D110" s="10">
        <v>5</v>
      </c>
      <c r="E110" s="10">
        <v>18</v>
      </c>
      <c r="F110" s="5">
        <v>0</v>
      </c>
      <c r="G110" s="5">
        <v>1</v>
      </c>
      <c r="H110" s="5">
        <v>4</v>
      </c>
      <c r="I110" s="5">
        <v>3</v>
      </c>
      <c r="J110" s="5">
        <v>4</v>
      </c>
      <c r="K110" s="5">
        <v>1</v>
      </c>
      <c r="L110" s="5">
        <v>1</v>
      </c>
      <c r="M110" s="5">
        <v>3</v>
      </c>
      <c r="N110" s="5">
        <v>2</v>
      </c>
      <c r="O110" s="5">
        <f t="shared" si="10"/>
        <v>40</v>
      </c>
      <c r="T110" s="5">
        <v>0</v>
      </c>
      <c r="U110" s="5" t="s">
        <v>2336</v>
      </c>
      <c r="V110" s="5">
        <v>1</v>
      </c>
      <c r="W110" s="5">
        <v>1</v>
      </c>
      <c r="X110" s="13">
        <v>1</v>
      </c>
      <c r="Y110" s="13"/>
      <c r="Z110" s="13">
        <f t="shared" si="9"/>
        <v>43</v>
      </c>
      <c r="AA110" s="5" t="s">
        <v>2343</v>
      </c>
      <c r="AD110" s="5">
        <v>110</v>
      </c>
      <c r="AE110" s="5">
        <v>1</v>
      </c>
      <c r="AF110" s="9">
        <v>5</v>
      </c>
      <c r="AG110" s="9">
        <f t="shared" si="13"/>
        <v>0.5</v>
      </c>
      <c r="AH110" s="30">
        <f t="shared" si="15"/>
        <v>44</v>
      </c>
      <c r="AI110" s="10" t="s">
        <v>864</v>
      </c>
      <c r="AJ110" s="10" t="s">
        <v>898</v>
      </c>
      <c r="AK110" s="10" t="s">
        <v>469</v>
      </c>
      <c r="AL110" s="10" t="s">
        <v>415</v>
      </c>
      <c r="AM110" s="10" t="s">
        <v>459</v>
      </c>
      <c r="AN110" s="10" t="s">
        <v>460</v>
      </c>
      <c r="AO110" s="10" t="s">
        <v>387</v>
      </c>
      <c r="AQ110" s="10">
        <v>43</v>
      </c>
    </row>
    <row r="111" spans="1:43">
      <c r="A111" s="5" t="s">
        <v>1416</v>
      </c>
      <c r="B111" s="10" t="s">
        <v>1417</v>
      </c>
      <c r="C111" s="5">
        <v>25</v>
      </c>
      <c r="D111" s="10">
        <v>5</v>
      </c>
      <c r="E111" s="10">
        <v>18</v>
      </c>
      <c r="F111" s="5">
        <v>0</v>
      </c>
      <c r="G111" s="5">
        <v>1</v>
      </c>
      <c r="H111" s="5">
        <v>4</v>
      </c>
      <c r="I111" s="5">
        <v>3</v>
      </c>
      <c r="J111" s="5">
        <v>4</v>
      </c>
      <c r="K111" s="5">
        <v>1</v>
      </c>
      <c r="L111" s="5">
        <v>1</v>
      </c>
      <c r="M111" s="5">
        <v>3</v>
      </c>
      <c r="N111" s="5">
        <v>2</v>
      </c>
      <c r="O111" s="5">
        <f t="shared" si="10"/>
        <v>40</v>
      </c>
      <c r="T111" s="5">
        <v>0</v>
      </c>
      <c r="U111" s="5" t="s">
        <v>2336</v>
      </c>
      <c r="V111" s="5">
        <v>1</v>
      </c>
      <c r="W111" s="5">
        <v>1</v>
      </c>
      <c r="X111" s="13">
        <v>1</v>
      </c>
      <c r="Y111" s="13"/>
      <c r="Z111" s="13">
        <f t="shared" si="9"/>
        <v>43</v>
      </c>
      <c r="AA111" s="5" t="s">
        <v>2343</v>
      </c>
      <c r="AD111" s="5">
        <v>181</v>
      </c>
      <c r="AE111" s="5">
        <v>3</v>
      </c>
      <c r="AF111" s="9">
        <v>5</v>
      </c>
      <c r="AG111" s="9">
        <f t="shared" si="13"/>
        <v>0.5</v>
      </c>
      <c r="AH111" s="30">
        <f t="shared" si="15"/>
        <v>72.400000000000006</v>
      </c>
      <c r="AI111" s="10" t="s">
        <v>581</v>
      </c>
      <c r="AJ111" s="10" t="s">
        <v>1418</v>
      </c>
      <c r="AK111" s="10" t="s">
        <v>583</v>
      </c>
      <c r="AL111" s="10" t="s">
        <v>584</v>
      </c>
      <c r="AM111" s="10" t="s">
        <v>385</v>
      </c>
      <c r="AN111" s="10" t="s">
        <v>439</v>
      </c>
      <c r="AO111" s="10" t="s">
        <v>387</v>
      </c>
      <c r="AQ111" s="10">
        <v>44</v>
      </c>
    </row>
    <row r="112" spans="1:43">
      <c r="A112" s="5" t="s">
        <v>913</v>
      </c>
      <c r="B112" s="10" t="s">
        <v>914</v>
      </c>
      <c r="C112" s="5">
        <v>25</v>
      </c>
      <c r="D112" s="10">
        <v>5</v>
      </c>
      <c r="E112" s="10">
        <v>18</v>
      </c>
      <c r="F112" s="5">
        <v>0</v>
      </c>
      <c r="G112" s="5">
        <v>1</v>
      </c>
      <c r="H112" s="5">
        <v>4</v>
      </c>
      <c r="I112" s="5">
        <v>3</v>
      </c>
      <c r="J112" s="5">
        <v>4</v>
      </c>
      <c r="K112" s="5">
        <v>1</v>
      </c>
      <c r="L112" s="5">
        <v>1</v>
      </c>
      <c r="M112" s="5">
        <v>3</v>
      </c>
      <c r="N112" s="5">
        <v>2</v>
      </c>
      <c r="O112" s="5">
        <f t="shared" si="10"/>
        <v>40</v>
      </c>
      <c r="T112" s="5">
        <v>0</v>
      </c>
      <c r="U112" s="5" t="s">
        <v>2336</v>
      </c>
      <c r="V112" s="5">
        <v>1</v>
      </c>
      <c r="W112" s="5">
        <v>1</v>
      </c>
      <c r="X112" s="13">
        <v>1</v>
      </c>
      <c r="Y112" s="13"/>
      <c r="Z112" s="13">
        <f t="shared" si="9"/>
        <v>43</v>
      </c>
      <c r="AA112" s="5" t="s">
        <v>2343</v>
      </c>
      <c r="AD112" s="5">
        <v>61</v>
      </c>
      <c r="AE112" s="5">
        <v>1</v>
      </c>
      <c r="AF112" s="9">
        <v>5</v>
      </c>
      <c r="AG112" s="9">
        <f t="shared" si="13"/>
        <v>0.5</v>
      </c>
      <c r="AH112" s="30">
        <f t="shared" si="15"/>
        <v>24.4</v>
      </c>
      <c r="AI112" s="10" t="s">
        <v>581</v>
      </c>
      <c r="AJ112" s="10" t="s">
        <v>915</v>
      </c>
      <c r="AK112" s="10" t="s">
        <v>583</v>
      </c>
      <c r="AL112" s="10" t="s">
        <v>584</v>
      </c>
      <c r="AM112" s="10" t="s">
        <v>385</v>
      </c>
      <c r="AN112" s="10" t="s">
        <v>439</v>
      </c>
      <c r="AO112" s="10" t="s">
        <v>387</v>
      </c>
      <c r="AQ112" s="10">
        <v>45</v>
      </c>
    </row>
    <row r="113" spans="1:43">
      <c r="A113" s="5" t="s">
        <v>904</v>
      </c>
      <c r="B113" s="10" t="s">
        <v>905</v>
      </c>
      <c r="C113" s="5">
        <v>25</v>
      </c>
      <c r="D113" s="10">
        <v>5</v>
      </c>
      <c r="E113" s="10">
        <v>18</v>
      </c>
      <c r="F113" s="5">
        <v>0</v>
      </c>
      <c r="G113" s="5">
        <v>1</v>
      </c>
      <c r="H113" s="5">
        <v>4</v>
      </c>
      <c r="I113" s="5">
        <v>3</v>
      </c>
      <c r="J113" s="5">
        <v>4</v>
      </c>
      <c r="K113" s="5">
        <v>1</v>
      </c>
      <c r="L113" s="5">
        <v>1</v>
      </c>
      <c r="M113" s="5">
        <v>3</v>
      </c>
      <c r="N113" s="5">
        <v>2</v>
      </c>
      <c r="O113" s="5">
        <f t="shared" si="10"/>
        <v>40</v>
      </c>
      <c r="T113" s="5">
        <v>0</v>
      </c>
      <c r="U113" s="5" t="s">
        <v>2336</v>
      </c>
      <c r="V113" s="5">
        <v>1</v>
      </c>
      <c r="W113" s="5">
        <v>1</v>
      </c>
      <c r="X113" s="13">
        <v>1</v>
      </c>
      <c r="Y113" s="13"/>
      <c r="Z113" s="13">
        <f t="shared" si="9"/>
        <v>43</v>
      </c>
      <c r="AA113" s="5" t="s">
        <v>2343</v>
      </c>
      <c r="AD113" s="5">
        <v>121</v>
      </c>
      <c r="AE113" s="5">
        <v>2</v>
      </c>
      <c r="AF113" s="9">
        <v>5</v>
      </c>
      <c r="AG113" s="9">
        <f t="shared" si="13"/>
        <v>0.5</v>
      </c>
      <c r="AH113" s="30">
        <f t="shared" si="15"/>
        <v>48.4</v>
      </c>
      <c r="AI113" s="10" t="s">
        <v>581</v>
      </c>
      <c r="AJ113" s="10" t="s">
        <v>906</v>
      </c>
      <c r="AK113" s="10" t="s">
        <v>583</v>
      </c>
      <c r="AL113" s="10" t="s">
        <v>584</v>
      </c>
      <c r="AM113" s="10" t="s">
        <v>385</v>
      </c>
      <c r="AN113" s="10" t="s">
        <v>439</v>
      </c>
      <c r="AO113" s="10" t="s">
        <v>387</v>
      </c>
      <c r="AQ113" s="10">
        <v>46</v>
      </c>
    </row>
    <row r="114" spans="1:43">
      <c r="A114" s="5" t="s">
        <v>1003</v>
      </c>
      <c r="B114" s="10" t="s">
        <v>1004</v>
      </c>
      <c r="C114" s="5">
        <v>341</v>
      </c>
      <c r="D114" s="10">
        <v>5</v>
      </c>
      <c r="E114" s="10">
        <v>18</v>
      </c>
      <c r="F114" s="5">
        <v>0</v>
      </c>
      <c r="G114" s="5">
        <v>1</v>
      </c>
      <c r="H114" s="5">
        <v>4</v>
      </c>
      <c r="I114" s="5">
        <v>3</v>
      </c>
      <c r="J114" s="5">
        <v>4</v>
      </c>
      <c r="K114" s="5">
        <v>1</v>
      </c>
      <c r="L114" s="5">
        <v>1</v>
      </c>
      <c r="M114" s="5">
        <v>3</v>
      </c>
      <c r="N114" s="5">
        <v>2</v>
      </c>
      <c r="O114" s="5">
        <f t="shared" si="10"/>
        <v>40</v>
      </c>
      <c r="T114" s="5">
        <v>0</v>
      </c>
      <c r="U114" s="5" t="s">
        <v>2336</v>
      </c>
      <c r="V114" s="5">
        <v>1</v>
      </c>
      <c r="W114" s="5">
        <v>1</v>
      </c>
      <c r="X114" s="13">
        <v>1</v>
      </c>
      <c r="Y114" s="13"/>
      <c r="Z114" s="13">
        <f t="shared" si="9"/>
        <v>43</v>
      </c>
      <c r="AA114" s="5" t="s">
        <v>2324</v>
      </c>
      <c r="AD114" s="5">
        <v>126</v>
      </c>
      <c r="AE114" s="5">
        <v>1</v>
      </c>
      <c r="AF114" s="9">
        <v>5</v>
      </c>
      <c r="AG114" s="9">
        <f t="shared" si="13"/>
        <v>0.5</v>
      </c>
      <c r="AH114" s="30">
        <f t="shared" si="15"/>
        <v>50.4</v>
      </c>
      <c r="AI114" s="10" t="s">
        <v>1005</v>
      </c>
      <c r="AJ114" s="10" t="s">
        <v>1006</v>
      </c>
      <c r="AK114" s="10" t="s">
        <v>613</v>
      </c>
      <c r="AL114" s="10" t="s">
        <v>438</v>
      </c>
      <c r="AM114" s="10" t="s">
        <v>459</v>
      </c>
      <c r="AN114" s="10" t="s">
        <v>460</v>
      </c>
      <c r="AO114" s="10" t="s">
        <v>387</v>
      </c>
      <c r="AQ114" s="10">
        <v>47</v>
      </c>
    </row>
    <row r="115" spans="1:43">
      <c r="A115" s="5" t="s">
        <v>1131</v>
      </c>
      <c r="B115" s="10" t="s">
        <v>1132</v>
      </c>
      <c r="C115" s="5">
        <v>834</v>
      </c>
      <c r="D115" s="10">
        <v>5</v>
      </c>
      <c r="E115" s="10">
        <v>18</v>
      </c>
      <c r="F115" s="5">
        <v>0</v>
      </c>
      <c r="G115" s="5">
        <v>1</v>
      </c>
      <c r="H115" s="5">
        <v>4</v>
      </c>
      <c r="I115" s="5">
        <v>3</v>
      </c>
      <c r="J115" s="5">
        <v>4</v>
      </c>
      <c r="K115" s="5">
        <v>1</v>
      </c>
      <c r="L115" s="5">
        <v>1</v>
      </c>
      <c r="M115" s="5">
        <v>3</v>
      </c>
      <c r="N115" s="5">
        <v>2</v>
      </c>
      <c r="O115" s="5">
        <f t="shared" si="10"/>
        <v>40</v>
      </c>
      <c r="T115" s="5">
        <v>0</v>
      </c>
      <c r="U115" s="5" t="s">
        <v>2336</v>
      </c>
      <c r="V115" s="5">
        <v>1</v>
      </c>
      <c r="W115" s="5">
        <v>1</v>
      </c>
      <c r="X115" s="13">
        <v>1</v>
      </c>
      <c r="Y115" s="13"/>
      <c r="Z115" s="13">
        <f t="shared" si="9"/>
        <v>43</v>
      </c>
      <c r="AA115" s="5" t="s">
        <v>2344</v>
      </c>
      <c r="AD115" s="5">
        <v>82</v>
      </c>
      <c r="AE115" s="5">
        <v>1</v>
      </c>
      <c r="AF115" s="9">
        <v>5</v>
      </c>
      <c r="AG115" s="9">
        <f t="shared" si="13"/>
        <v>0.5</v>
      </c>
      <c r="AH115" s="30">
        <f t="shared" si="15"/>
        <v>32.799999999999997</v>
      </c>
      <c r="AI115" s="10" t="s">
        <v>1089</v>
      </c>
      <c r="AJ115" s="10" t="s">
        <v>1133</v>
      </c>
      <c r="AK115" s="10" t="s">
        <v>406</v>
      </c>
      <c r="AL115" s="10" t="s">
        <v>407</v>
      </c>
      <c r="AM115" s="10" t="s">
        <v>385</v>
      </c>
      <c r="AN115" s="10" t="s">
        <v>439</v>
      </c>
      <c r="AO115" s="10" t="s">
        <v>387</v>
      </c>
      <c r="AQ115" s="10">
        <v>48</v>
      </c>
    </row>
    <row r="116" spans="1:43">
      <c r="A116" s="5" t="s">
        <v>1519</v>
      </c>
      <c r="B116" s="10" t="s">
        <v>1164</v>
      </c>
      <c r="C116" s="5">
        <v>160</v>
      </c>
      <c r="D116" s="10">
        <v>5</v>
      </c>
      <c r="E116" s="10">
        <v>18</v>
      </c>
      <c r="F116" s="5">
        <v>0</v>
      </c>
      <c r="G116" s="5">
        <v>1</v>
      </c>
      <c r="H116" s="5">
        <v>4</v>
      </c>
      <c r="I116" s="5">
        <v>3</v>
      </c>
      <c r="J116" s="5">
        <v>4</v>
      </c>
      <c r="K116" s="5">
        <v>1</v>
      </c>
      <c r="L116" s="5">
        <v>1</v>
      </c>
      <c r="M116" s="5">
        <v>3</v>
      </c>
      <c r="N116" s="5">
        <v>2</v>
      </c>
      <c r="O116" s="5">
        <f t="shared" si="10"/>
        <v>40</v>
      </c>
      <c r="T116" s="5">
        <v>0</v>
      </c>
      <c r="U116" s="5" t="s">
        <v>2336</v>
      </c>
      <c r="V116" s="5">
        <v>1</v>
      </c>
      <c r="W116" s="5">
        <v>1</v>
      </c>
      <c r="X116" s="13">
        <v>1</v>
      </c>
      <c r="Y116" s="13"/>
      <c r="Z116" s="13">
        <f t="shared" si="9"/>
        <v>43</v>
      </c>
      <c r="AA116" s="5" t="s">
        <v>2324</v>
      </c>
      <c r="AD116" s="5">
        <v>44</v>
      </c>
      <c r="AE116" s="5">
        <v>1</v>
      </c>
      <c r="AF116" s="9">
        <v>5</v>
      </c>
      <c r="AG116" s="9">
        <f t="shared" si="13"/>
        <v>0.5</v>
      </c>
      <c r="AH116" s="30">
        <f t="shared" si="15"/>
        <v>17.600000000000001</v>
      </c>
      <c r="AI116" s="10" t="s">
        <v>505</v>
      </c>
      <c r="AJ116" s="10" t="s">
        <v>1520</v>
      </c>
      <c r="AK116" s="10" t="s">
        <v>437</v>
      </c>
      <c r="AL116" s="10" t="s">
        <v>438</v>
      </c>
      <c r="AM116" s="10" t="s">
        <v>499</v>
      </c>
      <c r="AN116" s="10" t="s">
        <v>439</v>
      </c>
      <c r="AO116" s="10" t="s">
        <v>387</v>
      </c>
      <c r="AQ116" s="10">
        <v>49</v>
      </c>
    </row>
    <row r="117" spans="1:43">
      <c r="A117" s="5" t="s">
        <v>932</v>
      </c>
      <c r="B117" s="10" t="s">
        <v>933</v>
      </c>
      <c r="C117" s="5">
        <v>103</v>
      </c>
      <c r="D117" s="10">
        <v>5</v>
      </c>
      <c r="E117" s="10">
        <v>18</v>
      </c>
      <c r="F117" s="5">
        <v>0</v>
      </c>
      <c r="G117" s="5">
        <v>1</v>
      </c>
      <c r="H117" s="5">
        <v>4</v>
      </c>
      <c r="I117" s="5">
        <v>3</v>
      </c>
      <c r="J117" s="5">
        <v>4</v>
      </c>
      <c r="K117" s="5">
        <v>1</v>
      </c>
      <c r="L117" s="5">
        <v>1</v>
      </c>
      <c r="M117" s="5">
        <v>3</v>
      </c>
      <c r="N117" s="5">
        <v>2</v>
      </c>
      <c r="O117" s="5">
        <f t="shared" si="10"/>
        <v>40</v>
      </c>
      <c r="T117" s="5">
        <v>0</v>
      </c>
      <c r="U117" s="5" t="s">
        <v>2336</v>
      </c>
      <c r="V117" s="5">
        <v>1</v>
      </c>
      <c r="W117" s="5">
        <v>1</v>
      </c>
      <c r="X117" s="13">
        <v>1</v>
      </c>
      <c r="Y117" s="13"/>
      <c r="Z117" s="13">
        <f t="shared" si="9"/>
        <v>43</v>
      </c>
      <c r="AA117" s="5" t="s">
        <v>2324</v>
      </c>
      <c r="AD117" s="5">
        <v>80</v>
      </c>
      <c r="AE117" s="5">
        <v>1</v>
      </c>
      <c r="AF117" s="9">
        <v>5</v>
      </c>
      <c r="AG117" s="9">
        <f t="shared" si="13"/>
        <v>0.5</v>
      </c>
      <c r="AH117" s="30">
        <f t="shared" si="15"/>
        <v>32</v>
      </c>
      <c r="AI117" s="10" t="s">
        <v>505</v>
      </c>
      <c r="AJ117" s="10" t="s">
        <v>588</v>
      </c>
      <c r="AK117" s="10" t="s">
        <v>437</v>
      </c>
      <c r="AL117" s="10" t="s">
        <v>438</v>
      </c>
      <c r="AM117" s="10" t="s">
        <v>499</v>
      </c>
      <c r="AN117" s="10" t="s">
        <v>439</v>
      </c>
      <c r="AO117" s="10" t="s">
        <v>387</v>
      </c>
      <c r="AQ117" s="10">
        <v>50</v>
      </c>
    </row>
    <row r="118" spans="1:43">
      <c r="A118" s="5" t="s">
        <v>495</v>
      </c>
      <c r="B118" s="10" t="s">
        <v>496</v>
      </c>
      <c r="C118" s="5">
        <v>34</v>
      </c>
      <c r="D118" s="10">
        <v>5</v>
      </c>
      <c r="E118" s="10">
        <v>18</v>
      </c>
      <c r="F118" s="5">
        <v>0</v>
      </c>
      <c r="G118" s="5">
        <v>1</v>
      </c>
      <c r="H118" s="5">
        <v>4</v>
      </c>
      <c r="I118" s="5">
        <v>3</v>
      </c>
      <c r="J118" s="5">
        <v>4</v>
      </c>
      <c r="K118" s="5">
        <v>1</v>
      </c>
      <c r="L118" s="5">
        <v>1</v>
      </c>
      <c r="M118" s="5">
        <v>3</v>
      </c>
      <c r="N118" s="5">
        <v>2</v>
      </c>
      <c r="O118" s="5">
        <f t="shared" si="10"/>
        <v>40</v>
      </c>
      <c r="T118" s="5">
        <v>0</v>
      </c>
      <c r="U118" s="5" t="s">
        <v>2336</v>
      </c>
      <c r="V118" s="5">
        <v>1</v>
      </c>
      <c r="W118" s="5">
        <v>1</v>
      </c>
      <c r="X118" s="13">
        <v>1</v>
      </c>
      <c r="Y118" s="13"/>
      <c r="Z118" s="13">
        <f t="shared" si="9"/>
        <v>43</v>
      </c>
      <c r="AA118" s="5" t="s">
        <v>2324</v>
      </c>
      <c r="AD118" s="5">
        <v>22</v>
      </c>
      <c r="AE118" s="5">
        <v>1</v>
      </c>
      <c r="AF118" s="9">
        <v>5</v>
      </c>
      <c r="AG118" s="9">
        <f t="shared" si="13"/>
        <v>0.5</v>
      </c>
      <c r="AH118" s="30">
        <f t="shared" si="15"/>
        <v>8.8000000000000007</v>
      </c>
      <c r="AI118" s="10" t="s">
        <v>497</v>
      </c>
      <c r="AJ118" s="10" t="s">
        <v>498</v>
      </c>
      <c r="AK118" s="10" t="s">
        <v>437</v>
      </c>
      <c r="AL118" s="10" t="s">
        <v>438</v>
      </c>
      <c r="AM118" s="10" t="s">
        <v>499</v>
      </c>
      <c r="AN118" s="10" t="s">
        <v>439</v>
      </c>
      <c r="AO118" s="10" t="s">
        <v>387</v>
      </c>
      <c r="AQ118" s="10">
        <v>51</v>
      </c>
    </row>
    <row r="119" spans="1:43">
      <c r="A119" s="5" t="s">
        <v>2069</v>
      </c>
      <c r="B119" s="10" t="s">
        <v>2070</v>
      </c>
      <c r="C119" s="5">
        <v>25</v>
      </c>
      <c r="D119" s="10">
        <v>5</v>
      </c>
      <c r="E119" s="10">
        <v>18</v>
      </c>
      <c r="F119" s="5">
        <v>0</v>
      </c>
      <c r="G119" s="5">
        <v>1</v>
      </c>
      <c r="H119" s="5">
        <v>4</v>
      </c>
      <c r="I119" s="5">
        <v>3</v>
      </c>
      <c r="J119" s="5">
        <v>4</v>
      </c>
      <c r="K119" s="5">
        <v>1</v>
      </c>
      <c r="L119" s="5">
        <v>1</v>
      </c>
      <c r="M119" s="5">
        <v>3</v>
      </c>
      <c r="N119" s="5">
        <v>2</v>
      </c>
      <c r="O119" s="5">
        <f t="shared" si="10"/>
        <v>40</v>
      </c>
      <c r="T119" s="5">
        <v>0</v>
      </c>
      <c r="U119" s="5" t="s">
        <v>2336</v>
      </c>
      <c r="V119" s="5">
        <v>1</v>
      </c>
      <c r="W119" s="5">
        <v>1</v>
      </c>
      <c r="X119" s="13">
        <v>1</v>
      </c>
      <c r="Y119" s="13"/>
      <c r="Z119" s="13">
        <f t="shared" si="9"/>
        <v>43</v>
      </c>
      <c r="AA119" s="5" t="s">
        <v>2324</v>
      </c>
      <c r="AD119" s="5">
        <v>65</v>
      </c>
      <c r="AE119" s="5">
        <v>1</v>
      </c>
      <c r="AF119" s="9">
        <f>10-D119</f>
        <v>5</v>
      </c>
      <c r="AG119" s="9">
        <f t="shared" si="13"/>
        <v>0.5</v>
      </c>
      <c r="AH119" s="30">
        <f t="shared" si="15"/>
        <v>26</v>
      </c>
      <c r="AI119" s="10" t="s">
        <v>1662</v>
      </c>
      <c r="AJ119" s="10" t="s">
        <v>1912</v>
      </c>
      <c r="AK119" s="10" t="s">
        <v>437</v>
      </c>
      <c r="AL119" s="10" t="s">
        <v>438</v>
      </c>
      <c r="AM119" s="10" t="s">
        <v>385</v>
      </c>
      <c r="AN119" s="10" t="s">
        <v>439</v>
      </c>
      <c r="AO119" s="10" t="s">
        <v>387</v>
      </c>
      <c r="AQ119" s="10">
        <v>52</v>
      </c>
    </row>
    <row r="120" spans="1:43">
      <c r="A120" s="5" t="s">
        <v>1441</v>
      </c>
      <c r="B120" s="10" t="s">
        <v>1442</v>
      </c>
      <c r="C120" s="5">
        <v>450</v>
      </c>
      <c r="D120" s="10">
        <v>2</v>
      </c>
      <c r="E120" s="10">
        <v>18</v>
      </c>
      <c r="F120" s="5">
        <v>0</v>
      </c>
      <c r="G120" s="5">
        <v>2</v>
      </c>
      <c r="H120" s="5">
        <v>4</v>
      </c>
      <c r="I120" s="5">
        <v>3</v>
      </c>
      <c r="J120" s="5">
        <v>4</v>
      </c>
      <c r="K120" s="5">
        <v>1</v>
      </c>
      <c r="L120" s="5">
        <v>1</v>
      </c>
      <c r="M120" s="5">
        <v>3</v>
      </c>
      <c r="N120" s="5">
        <v>2</v>
      </c>
      <c r="O120" s="5">
        <f t="shared" si="10"/>
        <v>37</v>
      </c>
      <c r="T120" s="5">
        <v>0</v>
      </c>
      <c r="U120" s="5" t="s">
        <v>2336</v>
      </c>
      <c r="V120" s="5">
        <v>1</v>
      </c>
      <c r="W120" s="5">
        <v>-1</v>
      </c>
      <c r="X120" s="13">
        <v>5</v>
      </c>
      <c r="Y120" s="13"/>
      <c r="Z120" s="13">
        <f t="shared" si="9"/>
        <v>42</v>
      </c>
      <c r="AA120" s="5" t="s">
        <v>2344</v>
      </c>
      <c r="AD120" s="5">
        <v>504</v>
      </c>
      <c r="AE120" s="5">
        <v>10</v>
      </c>
      <c r="AF120" s="9">
        <v>8</v>
      </c>
      <c r="AG120" s="9">
        <f t="shared" si="13"/>
        <v>0.5</v>
      </c>
      <c r="AH120" s="30">
        <f t="shared" si="15"/>
        <v>126</v>
      </c>
      <c r="AI120" s="10" t="s">
        <v>1443</v>
      </c>
      <c r="AJ120" s="10" t="s">
        <v>1444</v>
      </c>
      <c r="AK120" s="10" t="s">
        <v>826</v>
      </c>
      <c r="AL120" s="10" t="s">
        <v>384</v>
      </c>
      <c r="AM120" s="10" t="s">
        <v>385</v>
      </c>
      <c r="AN120" s="10" t="s">
        <v>439</v>
      </c>
      <c r="AO120" s="10" t="s">
        <v>387</v>
      </c>
      <c r="AQ120" s="10">
        <v>53</v>
      </c>
    </row>
    <row r="121" spans="1:43">
      <c r="A121" s="5" t="s">
        <v>853</v>
      </c>
      <c r="B121" s="10" t="s">
        <v>854</v>
      </c>
      <c r="C121" s="5">
        <v>75</v>
      </c>
      <c r="D121" s="10">
        <v>2</v>
      </c>
      <c r="E121" s="10">
        <v>18</v>
      </c>
      <c r="F121" s="5">
        <v>0</v>
      </c>
      <c r="G121" s="5">
        <v>1</v>
      </c>
      <c r="H121" s="5">
        <v>4</v>
      </c>
      <c r="I121" s="5">
        <v>3</v>
      </c>
      <c r="J121" s="5">
        <v>4</v>
      </c>
      <c r="K121" s="5">
        <v>1</v>
      </c>
      <c r="L121" s="5">
        <v>1</v>
      </c>
      <c r="M121" s="5">
        <v>3</v>
      </c>
      <c r="N121" s="5">
        <v>2</v>
      </c>
      <c r="O121" s="5">
        <f t="shared" si="10"/>
        <v>37</v>
      </c>
      <c r="T121" s="5">
        <v>0</v>
      </c>
      <c r="U121" s="5" t="s">
        <v>2336</v>
      </c>
      <c r="V121" s="5">
        <v>1</v>
      </c>
      <c r="W121" s="5">
        <v>1</v>
      </c>
      <c r="X121" s="13">
        <v>3</v>
      </c>
      <c r="Y121" s="13"/>
      <c r="Z121" s="13">
        <f t="shared" ref="Z121:Z184" si="16">X121+W121+V121+T121+S121+P121+O121</f>
        <v>42</v>
      </c>
      <c r="AA121" s="5" t="s">
        <v>2343</v>
      </c>
      <c r="AD121" s="5">
        <v>306</v>
      </c>
      <c r="AE121" s="5">
        <v>1</v>
      </c>
      <c r="AF121" s="9">
        <v>8</v>
      </c>
      <c r="AG121" s="9">
        <f t="shared" si="13"/>
        <v>0.5</v>
      </c>
      <c r="AH121" s="30">
        <f t="shared" si="15"/>
        <v>76.5</v>
      </c>
      <c r="AI121" s="10" t="s">
        <v>699</v>
      </c>
      <c r="AJ121" s="10" t="s">
        <v>855</v>
      </c>
      <c r="AK121" s="10" t="s">
        <v>583</v>
      </c>
      <c r="AL121" s="10" t="s">
        <v>584</v>
      </c>
      <c r="AM121" s="10" t="s">
        <v>385</v>
      </c>
      <c r="AN121" s="10" t="s">
        <v>443</v>
      </c>
      <c r="AO121" s="10" t="s">
        <v>387</v>
      </c>
      <c r="AQ121" s="10">
        <v>54</v>
      </c>
    </row>
    <row r="122" spans="1:43">
      <c r="A122" s="5" t="s">
        <v>1825</v>
      </c>
      <c r="B122" s="10" t="s">
        <v>1826</v>
      </c>
      <c r="C122" s="5">
        <v>225</v>
      </c>
      <c r="D122" s="10">
        <v>2</v>
      </c>
      <c r="E122" s="10">
        <v>18</v>
      </c>
      <c r="F122" s="5">
        <v>0</v>
      </c>
      <c r="G122" s="5">
        <v>1</v>
      </c>
      <c r="H122" s="5">
        <v>4</v>
      </c>
      <c r="I122" s="5">
        <v>3</v>
      </c>
      <c r="J122" s="5">
        <v>4</v>
      </c>
      <c r="K122" s="5">
        <v>3</v>
      </c>
      <c r="L122" s="5">
        <v>1</v>
      </c>
      <c r="M122" s="5">
        <v>3</v>
      </c>
      <c r="N122" s="5">
        <v>2</v>
      </c>
      <c r="O122" s="5">
        <f t="shared" si="10"/>
        <v>39</v>
      </c>
      <c r="T122" s="5">
        <v>0</v>
      </c>
      <c r="U122" s="5" t="s">
        <v>2336</v>
      </c>
      <c r="V122" s="5">
        <v>1</v>
      </c>
      <c r="W122" s="5">
        <v>-1</v>
      </c>
      <c r="X122" s="13">
        <v>3</v>
      </c>
      <c r="Y122" s="13"/>
      <c r="Z122" s="13">
        <f t="shared" si="16"/>
        <v>42</v>
      </c>
      <c r="AA122" s="5" t="s">
        <v>2344</v>
      </c>
      <c r="AD122" s="5">
        <v>246</v>
      </c>
      <c r="AE122" s="5">
        <v>2</v>
      </c>
      <c r="AF122" s="9">
        <f>10-D122</f>
        <v>8</v>
      </c>
      <c r="AG122" s="9">
        <f t="shared" si="13"/>
        <v>0.5</v>
      </c>
      <c r="AH122" s="30">
        <f t="shared" si="15"/>
        <v>61.5</v>
      </c>
      <c r="AI122" s="10" t="s">
        <v>1827</v>
      </c>
      <c r="AJ122" s="10" t="s">
        <v>931</v>
      </c>
      <c r="AK122" s="10" t="s">
        <v>401</v>
      </c>
      <c r="AL122" s="10" t="s">
        <v>384</v>
      </c>
      <c r="AM122" s="10" t="s">
        <v>385</v>
      </c>
      <c r="AN122" s="10" t="s">
        <v>443</v>
      </c>
      <c r="AO122" s="10" t="s">
        <v>387</v>
      </c>
      <c r="AQ122" s="10">
        <v>55</v>
      </c>
    </row>
    <row r="123" spans="1:43">
      <c r="A123" s="5" t="s">
        <v>1218</v>
      </c>
      <c r="B123" s="10" t="s">
        <v>1219</v>
      </c>
      <c r="C123" s="5">
        <v>2672</v>
      </c>
      <c r="D123" s="10">
        <v>5</v>
      </c>
      <c r="E123" s="10">
        <v>18</v>
      </c>
      <c r="F123" s="5">
        <v>1</v>
      </c>
      <c r="G123" s="5">
        <v>1</v>
      </c>
      <c r="H123" s="5">
        <v>4</v>
      </c>
      <c r="I123" s="5">
        <v>3</v>
      </c>
      <c r="J123" s="5">
        <v>4</v>
      </c>
      <c r="K123" s="5">
        <v>1</v>
      </c>
      <c r="L123" s="5">
        <v>1</v>
      </c>
      <c r="M123" s="5">
        <v>3</v>
      </c>
      <c r="N123" s="5">
        <v>2</v>
      </c>
      <c r="O123" s="5">
        <f t="shared" si="10"/>
        <v>41</v>
      </c>
      <c r="T123" s="5">
        <v>0</v>
      </c>
      <c r="U123" s="5" t="s">
        <v>2336</v>
      </c>
      <c r="V123" s="5">
        <v>1</v>
      </c>
      <c r="W123" s="5">
        <v>-1</v>
      </c>
      <c r="X123" s="13">
        <v>1</v>
      </c>
      <c r="Y123" s="13"/>
      <c r="Z123" s="13">
        <f t="shared" si="16"/>
        <v>42</v>
      </c>
      <c r="AA123" s="5" t="s">
        <v>2324</v>
      </c>
      <c r="AD123" s="5">
        <v>184</v>
      </c>
      <c r="AE123" s="5">
        <v>3</v>
      </c>
      <c r="AF123" s="9">
        <v>5</v>
      </c>
      <c r="AG123" s="9">
        <f t="shared" si="13"/>
        <v>0.5</v>
      </c>
      <c r="AH123" s="30">
        <f t="shared" si="15"/>
        <v>73.599999999999994</v>
      </c>
      <c r="AI123" s="10" t="s">
        <v>1060</v>
      </c>
      <c r="AJ123" s="10" t="s">
        <v>1220</v>
      </c>
      <c r="AK123" s="10" t="s">
        <v>613</v>
      </c>
      <c r="AL123" s="10" t="s">
        <v>438</v>
      </c>
      <c r="AM123" s="10" t="s">
        <v>449</v>
      </c>
      <c r="AN123" s="10" t="s">
        <v>439</v>
      </c>
      <c r="AO123" s="10" t="s">
        <v>387</v>
      </c>
      <c r="AQ123" s="10">
        <v>56</v>
      </c>
    </row>
    <row r="124" spans="1:43">
      <c r="A124" s="5" t="s">
        <v>1016</v>
      </c>
      <c r="B124" s="10" t="s">
        <v>1017</v>
      </c>
      <c r="C124" s="5">
        <v>683</v>
      </c>
      <c r="D124" s="10">
        <v>2</v>
      </c>
      <c r="E124" s="10">
        <v>18</v>
      </c>
      <c r="F124" s="5">
        <v>0</v>
      </c>
      <c r="G124" s="5">
        <v>1</v>
      </c>
      <c r="H124" s="5">
        <v>4</v>
      </c>
      <c r="I124" s="5">
        <v>3</v>
      </c>
      <c r="J124" s="5">
        <v>4</v>
      </c>
      <c r="K124" s="5">
        <v>1</v>
      </c>
      <c r="L124" s="5">
        <v>1</v>
      </c>
      <c r="M124" s="5">
        <v>3</v>
      </c>
      <c r="N124" s="5">
        <v>2</v>
      </c>
      <c r="O124" s="5">
        <f t="shared" si="10"/>
        <v>37</v>
      </c>
      <c r="T124" s="5">
        <v>0</v>
      </c>
      <c r="U124" s="5" t="s">
        <v>2336</v>
      </c>
      <c r="V124" s="5">
        <v>1</v>
      </c>
      <c r="W124" s="5">
        <v>1</v>
      </c>
      <c r="X124" s="13">
        <v>3</v>
      </c>
      <c r="Y124" s="13"/>
      <c r="Z124" s="13">
        <f t="shared" si="16"/>
        <v>42</v>
      </c>
      <c r="AA124" s="5" t="s">
        <v>2324</v>
      </c>
      <c r="AD124" s="5">
        <v>253</v>
      </c>
      <c r="AE124" s="5">
        <v>1</v>
      </c>
      <c r="AF124" s="9">
        <v>8</v>
      </c>
      <c r="AG124" s="9">
        <f t="shared" si="13"/>
        <v>0.5</v>
      </c>
      <c r="AH124" s="30">
        <f t="shared" si="15"/>
        <v>63.25</v>
      </c>
      <c r="AI124" s="10" t="s">
        <v>1005</v>
      </c>
      <c r="AJ124" s="10" t="s">
        <v>1018</v>
      </c>
      <c r="AK124" s="10" t="s">
        <v>613</v>
      </c>
      <c r="AL124" s="10" t="s">
        <v>438</v>
      </c>
      <c r="AM124" s="10" t="s">
        <v>385</v>
      </c>
      <c r="AN124" s="10" t="s">
        <v>443</v>
      </c>
      <c r="AO124" s="10" t="s">
        <v>387</v>
      </c>
      <c r="AQ124" s="10">
        <v>57</v>
      </c>
    </row>
    <row r="125" spans="1:43">
      <c r="A125" s="5" t="s">
        <v>1589</v>
      </c>
      <c r="B125" s="10" t="s">
        <v>1590</v>
      </c>
      <c r="C125" s="5">
        <v>50</v>
      </c>
      <c r="D125" s="10">
        <v>2</v>
      </c>
      <c r="E125" s="10">
        <v>18</v>
      </c>
      <c r="F125" s="5">
        <v>0</v>
      </c>
      <c r="G125" s="5">
        <v>1</v>
      </c>
      <c r="H125" s="5">
        <v>4</v>
      </c>
      <c r="I125" s="5">
        <v>3</v>
      </c>
      <c r="J125" s="5">
        <v>4</v>
      </c>
      <c r="K125" s="5">
        <v>1</v>
      </c>
      <c r="L125" s="5">
        <v>1</v>
      </c>
      <c r="M125" s="5">
        <v>3</v>
      </c>
      <c r="N125" s="5">
        <v>2</v>
      </c>
      <c r="O125" s="5">
        <f t="shared" si="10"/>
        <v>37</v>
      </c>
      <c r="T125" s="5">
        <v>0</v>
      </c>
      <c r="U125" s="5" t="s">
        <v>2336</v>
      </c>
      <c r="V125" s="5">
        <v>1</v>
      </c>
      <c r="W125" s="5">
        <v>1</v>
      </c>
      <c r="X125" s="13">
        <v>1</v>
      </c>
      <c r="Y125" s="13"/>
      <c r="Z125" s="13">
        <f t="shared" si="16"/>
        <v>40</v>
      </c>
      <c r="AA125" s="5" t="s">
        <v>2343</v>
      </c>
      <c r="AD125" s="5">
        <v>183</v>
      </c>
      <c r="AE125" s="5">
        <v>1</v>
      </c>
      <c r="AF125" s="9">
        <v>8</v>
      </c>
      <c r="AG125" s="9">
        <f t="shared" si="13"/>
        <v>0.5</v>
      </c>
      <c r="AH125" s="30">
        <f t="shared" si="15"/>
        <v>45.75</v>
      </c>
      <c r="AI125" s="10" t="s">
        <v>699</v>
      </c>
      <c r="AJ125" s="10" t="s">
        <v>1591</v>
      </c>
      <c r="AK125" s="10" t="s">
        <v>583</v>
      </c>
      <c r="AL125" s="10" t="s">
        <v>584</v>
      </c>
      <c r="AM125" s="10" t="s">
        <v>385</v>
      </c>
      <c r="AN125" s="10" t="s">
        <v>443</v>
      </c>
      <c r="AO125" s="10" t="s">
        <v>387</v>
      </c>
      <c r="AQ125" s="10">
        <v>58</v>
      </c>
    </row>
    <row r="126" spans="1:43">
      <c r="A126" s="5" t="s">
        <v>907</v>
      </c>
      <c r="B126" s="10" t="s">
        <v>908</v>
      </c>
      <c r="C126" s="5">
        <v>25</v>
      </c>
      <c r="D126" s="10">
        <v>2</v>
      </c>
      <c r="E126" s="10">
        <v>18</v>
      </c>
      <c r="F126" s="5">
        <v>0</v>
      </c>
      <c r="G126" s="5">
        <v>1</v>
      </c>
      <c r="H126" s="5">
        <v>4</v>
      </c>
      <c r="I126" s="5">
        <v>3</v>
      </c>
      <c r="J126" s="5">
        <v>4</v>
      </c>
      <c r="K126" s="5">
        <v>1</v>
      </c>
      <c r="L126" s="5">
        <v>1</v>
      </c>
      <c r="M126" s="5">
        <v>3</v>
      </c>
      <c r="N126" s="5">
        <v>2</v>
      </c>
      <c r="O126" s="5">
        <f t="shared" si="10"/>
        <v>37</v>
      </c>
      <c r="T126" s="5">
        <v>0</v>
      </c>
      <c r="U126" s="5" t="s">
        <v>2336</v>
      </c>
      <c r="V126" s="5">
        <v>1</v>
      </c>
      <c r="W126" s="5">
        <v>1</v>
      </c>
      <c r="X126" s="13">
        <v>1</v>
      </c>
      <c r="Y126" s="13"/>
      <c r="Z126" s="13">
        <f t="shared" si="16"/>
        <v>40</v>
      </c>
      <c r="AA126" s="5" t="s">
        <v>2343</v>
      </c>
      <c r="AD126" s="5">
        <v>181</v>
      </c>
      <c r="AE126" s="5">
        <v>3</v>
      </c>
      <c r="AF126" s="9">
        <v>8</v>
      </c>
      <c r="AG126" s="9">
        <f t="shared" si="13"/>
        <v>0.5</v>
      </c>
      <c r="AH126" s="30">
        <f t="shared" si="15"/>
        <v>45.25</v>
      </c>
      <c r="AI126" s="10" t="s">
        <v>909</v>
      </c>
      <c r="AJ126" s="10" t="s">
        <v>755</v>
      </c>
      <c r="AK126" s="10" t="s">
        <v>583</v>
      </c>
      <c r="AL126" s="10" t="s">
        <v>584</v>
      </c>
      <c r="AM126" s="10" t="s">
        <v>385</v>
      </c>
      <c r="AN126" s="10" t="s">
        <v>439</v>
      </c>
      <c r="AO126" s="10" t="s">
        <v>387</v>
      </c>
      <c r="AQ126" s="10">
        <v>59</v>
      </c>
    </row>
    <row r="127" spans="1:43">
      <c r="A127" s="5" t="s">
        <v>1335</v>
      </c>
      <c r="B127" s="10" t="s">
        <v>1017</v>
      </c>
      <c r="C127" s="5">
        <v>401</v>
      </c>
      <c r="D127" s="10">
        <v>2</v>
      </c>
      <c r="E127" s="10">
        <v>18</v>
      </c>
      <c r="F127" s="5">
        <v>0</v>
      </c>
      <c r="G127" s="5">
        <v>1</v>
      </c>
      <c r="H127" s="5">
        <v>4</v>
      </c>
      <c r="I127" s="5">
        <v>3</v>
      </c>
      <c r="J127" s="5">
        <v>4</v>
      </c>
      <c r="K127" s="5">
        <v>1</v>
      </c>
      <c r="L127" s="5">
        <v>1</v>
      </c>
      <c r="M127" s="5">
        <v>3</v>
      </c>
      <c r="N127" s="5">
        <v>2</v>
      </c>
      <c r="O127" s="5">
        <f t="shared" si="10"/>
        <v>37</v>
      </c>
      <c r="T127" s="5">
        <v>0</v>
      </c>
      <c r="U127" s="5" t="s">
        <v>2336</v>
      </c>
      <c r="V127" s="5">
        <v>1</v>
      </c>
      <c r="W127" s="5">
        <v>-1</v>
      </c>
      <c r="X127" s="13">
        <v>3</v>
      </c>
      <c r="Y127" s="13"/>
      <c r="Z127" s="13">
        <f t="shared" si="16"/>
        <v>40</v>
      </c>
      <c r="AA127" s="5" t="s">
        <v>2324</v>
      </c>
      <c r="AD127" s="5">
        <v>241</v>
      </c>
      <c r="AE127" s="5">
        <v>4</v>
      </c>
      <c r="AF127" s="9">
        <v>8</v>
      </c>
      <c r="AG127" s="9">
        <f t="shared" si="13"/>
        <v>0.5</v>
      </c>
      <c r="AH127" s="30">
        <f t="shared" si="15"/>
        <v>60.25</v>
      </c>
      <c r="AI127" s="10" t="s">
        <v>1297</v>
      </c>
      <c r="AJ127" s="10" t="s">
        <v>1336</v>
      </c>
      <c r="AK127" s="10" t="s">
        <v>613</v>
      </c>
      <c r="AL127" s="10" t="s">
        <v>438</v>
      </c>
      <c r="AM127" s="10" t="s">
        <v>385</v>
      </c>
      <c r="AN127" s="10" t="s">
        <v>439</v>
      </c>
      <c r="AO127" s="10" t="s">
        <v>387</v>
      </c>
      <c r="AQ127" s="10">
        <v>60</v>
      </c>
    </row>
    <row r="128" spans="1:43">
      <c r="A128" s="5" t="s">
        <v>1314</v>
      </c>
      <c r="B128" s="10" t="s">
        <v>1315</v>
      </c>
      <c r="C128" s="5">
        <v>417</v>
      </c>
      <c r="D128" s="10">
        <v>2</v>
      </c>
      <c r="E128" s="10">
        <v>18</v>
      </c>
      <c r="F128" s="5">
        <v>0</v>
      </c>
      <c r="G128" s="5">
        <v>1</v>
      </c>
      <c r="H128" s="5">
        <v>4</v>
      </c>
      <c r="I128" s="5">
        <v>3</v>
      </c>
      <c r="J128" s="5">
        <v>4</v>
      </c>
      <c r="K128" s="5">
        <v>3</v>
      </c>
      <c r="L128" s="5">
        <v>1</v>
      </c>
      <c r="M128" s="5">
        <v>3</v>
      </c>
      <c r="N128" s="5">
        <v>2</v>
      </c>
      <c r="O128" s="5">
        <f t="shared" si="10"/>
        <v>39</v>
      </c>
      <c r="T128" s="5">
        <v>0</v>
      </c>
      <c r="U128" s="5" t="s">
        <v>2336</v>
      </c>
      <c r="V128" s="5">
        <v>1</v>
      </c>
      <c r="W128" s="5">
        <v>-1</v>
      </c>
      <c r="X128" s="13">
        <v>1</v>
      </c>
      <c r="Y128" s="13"/>
      <c r="Z128" s="13">
        <f t="shared" si="16"/>
        <v>40</v>
      </c>
      <c r="AA128" s="5" t="s">
        <v>2344</v>
      </c>
      <c r="AD128" s="5">
        <v>153</v>
      </c>
      <c r="AE128" s="5">
        <v>3</v>
      </c>
      <c r="AF128" s="9">
        <v>8</v>
      </c>
      <c r="AG128" s="9">
        <f t="shared" si="13"/>
        <v>0.5</v>
      </c>
      <c r="AH128" s="30">
        <f t="shared" si="15"/>
        <v>38.25</v>
      </c>
      <c r="AI128" s="10" t="s">
        <v>1297</v>
      </c>
      <c r="AJ128" s="10" t="s">
        <v>1262</v>
      </c>
      <c r="AK128" s="10" t="s">
        <v>406</v>
      </c>
      <c r="AL128" s="10" t="s">
        <v>407</v>
      </c>
      <c r="AM128" s="10" t="s">
        <v>385</v>
      </c>
      <c r="AN128" s="10" t="s">
        <v>439</v>
      </c>
      <c r="AO128" s="10" t="s">
        <v>387</v>
      </c>
      <c r="AQ128" s="10">
        <v>61</v>
      </c>
    </row>
    <row r="129" spans="1:44">
      <c r="A129" s="5" t="s">
        <v>540</v>
      </c>
      <c r="B129" s="10" t="s">
        <v>541</v>
      </c>
      <c r="C129" s="5">
        <v>1510</v>
      </c>
      <c r="D129" s="10">
        <v>2</v>
      </c>
      <c r="E129" s="10">
        <v>18</v>
      </c>
      <c r="F129" s="5">
        <v>1</v>
      </c>
      <c r="G129" s="5">
        <v>3</v>
      </c>
      <c r="H129" s="5">
        <v>4</v>
      </c>
      <c r="I129" s="5">
        <v>3</v>
      </c>
      <c r="J129" s="5">
        <v>4</v>
      </c>
      <c r="K129" s="5">
        <v>1</v>
      </c>
      <c r="L129" s="5">
        <v>1</v>
      </c>
      <c r="M129" s="5">
        <v>1</v>
      </c>
      <c r="N129" s="5">
        <v>2</v>
      </c>
      <c r="O129" s="5">
        <f t="shared" si="10"/>
        <v>38</v>
      </c>
      <c r="P129" s="9">
        <v>3</v>
      </c>
      <c r="Q129" s="9">
        <v>5</v>
      </c>
      <c r="R129" s="9">
        <v>1</v>
      </c>
      <c r="S129" s="9">
        <v>5</v>
      </c>
      <c r="T129" s="5">
        <v>0</v>
      </c>
      <c r="U129" s="5" t="s">
        <v>2336</v>
      </c>
      <c r="V129" s="5">
        <v>1</v>
      </c>
      <c r="W129" s="5">
        <v>-1</v>
      </c>
      <c r="X129" s="13" t="str">
        <f>IF(AD129&gt;400,"5","M")</f>
        <v>5</v>
      </c>
      <c r="Y129" s="13"/>
      <c r="Z129" s="13">
        <f t="shared" si="16"/>
        <v>51</v>
      </c>
      <c r="AA129" s="5" t="s">
        <v>2343</v>
      </c>
      <c r="AB129" s="37" t="s">
        <v>2337</v>
      </c>
      <c r="AD129" s="5">
        <v>1072</v>
      </c>
      <c r="AE129" s="5">
        <v>5</v>
      </c>
      <c r="AF129" s="9">
        <v>8</v>
      </c>
      <c r="AG129" s="9">
        <f t="shared" si="13"/>
        <v>0.5</v>
      </c>
      <c r="AH129" s="30">
        <f t="shared" si="15"/>
        <v>268</v>
      </c>
      <c r="AI129" s="10" t="s">
        <v>435</v>
      </c>
      <c r="AJ129" s="10" t="s">
        <v>542</v>
      </c>
      <c r="AK129" s="10" t="s">
        <v>469</v>
      </c>
      <c r="AL129" s="10" t="s">
        <v>415</v>
      </c>
      <c r="AM129" s="10" t="s">
        <v>449</v>
      </c>
      <c r="AN129" s="10" t="s">
        <v>439</v>
      </c>
      <c r="AO129" s="10" t="s">
        <v>387</v>
      </c>
    </row>
    <row r="130" spans="1:44">
      <c r="A130" s="5" t="s">
        <v>1745</v>
      </c>
      <c r="B130" s="10" t="s">
        <v>1746</v>
      </c>
      <c r="C130" s="5">
        <v>9889</v>
      </c>
      <c r="D130" s="10">
        <v>2</v>
      </c>
      <c r="E130" s="10">
        <v>18</v>
      </c>
      <c r="F130" s="5">
        <v>2</v>
      </c>
      <c r="G130" s="5">
        <v>3</v>
      </c>
      <c r="H130" s="5">
        <v>4</v>
      </c>
      <c r="I130" s="5">
        <v>3</v>
      </c>
      <c r="J130" s="5">
        <v>4</v>
      </c>
      <c r="K130" s="5">
        <v>4</v>
      </c>
      <c r="L130" s="5">
        <v>1</v>
      </c>
      <c r="M130" s="5">
        <v>1</v>
      </c>
      <c r="N130" s="5">
        <v>2</v>
      </c>
      <c r="O130" s="5">
        <f t="shared" ref="O130:O193" si="17">(D130+E130)+(F130*G130)+((K130+J130+I130+H130)*L130)++M130+N130</f>
        <v>44</v>
      </c>
      <c r="P130" s="9">
        <v>5</v>
      </c>
      <c r="Q130" s="9">
        <v>5</v>
      </c>
      <c r="R130" s="9">
        <v>1</v>
      </c>
      <c r="S130" s="9">
        <v>5</v>
      </c>
      <c r="T130" s="5">
        <v>0</v>
      </c>
      <c r="U130" s="5" t="s">
        <v>2336</v>
      </c>
      <c r="V130" s="5">
        <v>1</v>
      </c>
      <c r="W130" s="5">
        <v>-1</v>
      </c>
      <c r="X130" s="13" t="str">
        <f>IF(AD130&gt;400,"5","M")</f>
        <v>5</v>
      </c>
      <c r="Y130" s="13"/>
      <c r="Z130" s="13">
        <f t="shared" si="16"/>
        <v>59</v>
      </c>
      <c r="AA130" s="5" t="s">
        <v>2343</v>
      </c>
      <c r="AC130" s="5" t="s">
        <v>2337</v>
      </c>
      <c r="AD130" s="5">
        <v>981</v>
      </c>
      <c r="AE130" s="5">
        <v>5</v>
      </c>
      <c r="AF130" s="9">
        <v>8</v>
      </c>
      <c r="AG130" s="9">
        <f t="shared" si="13"/>
        <v>0.5</v>
      </c>
      <c r="AH130" s="30">
        <f t="shared" si="15"/>
        <v>245.25</v>
      </c>
      <c r="AI130" s="10" t="s">
        <v>1747</v>
      </c>
      <c r="AJ130" s="10" t="s">
        <v>718</v>
      </c>
      <c r="AK130" s="10" t="s">
        <v>483</v>
      </c>
      <c r="AL130" s="10" t="s">
        <v>415</v>
      </c>
      <c r="AM130" s="10" t="s">
        <v>449</v>
      </c>
      <c r="AN130" s="10" t="s">
        <v>408</v>
      </c>
      <c r="AO130" s="10" t="s">
        <v>387</v>
      </c>
      <c r="AR130" s="10">
        <v>1</v>
      </c>
    </row>
    <row r="131" spans="1:44">
      <c r="A131" s="5" t="s">
        <v>1351</v>
      </c>
      <c r="B131" s="10" t="s">
        <v>1352</v>
      </c>
      <c r="C131" s="5">
        <v>19070</v>
      </c>
      <c r="D131" s="10">
        <v>2</v>
      </c>
      <c r="E131" s="10">
        <v>18</v>
      </c>
      <c r="F131" s="5">
        <v>3</v>
      </c>
      <c r="G131" s="5">
        <v>1</v>
      </c>
      <c r="H131" s="5">
        <v>4</v>
      </c>
      <c r="I131" s="5">
        <v>3</v>
      </c>
      <c r="J131" s="5">
        <v>4</v>
      </c>
      <c r="K131" s="5">
        <v>4</v>
      </c>
      <c r="L131" s="5">
        <v>1</v>
      </c>
      <c r="M131" s="5">
        <v>1</v>
      </c>
      <c r="N131" s="5">
        <v>2</v>
      </c>
      <c r="O131" s="5">
        <f t="shared" si="17"/>
        <v>41</v>
      </c>
      <c r="P131" s="9">
        <v>5</v>
      </c>
      <c r="Q131" s="9">
        <v>5</v>
      </c>
      <c r="R131" s="9">
        <v>1</v>
      </c>
      <c r="S131" s="9">
        <v>5</v>
      </c>
      <c r="T131" s="5">
        <v>0</v>
      </c>
      <c r="U131" s="5" t="s">
        <v>2336</v>
      </c>
      <c r="V131" s="5">
        <v>1</v>
      </c>
      <c r="W131" s="5">
        <v>1</v>
      </c>
      <c r="X131" s="13" t="str">
        <f>IF(AD131&gt;400,"5","M")</f>
        <v>5</v>
      </c>
      <c r="Y131" s="13"/>
      <c r="Z131" s="13">
        <f t="shared" si="16"/>
        <v>58</v>
      </c>
      <c r="AA131" s="5" t="s">
        <v>2343</v>
      </c>
      <c r="AC131" s="5" t="s">
        <v>2337</v>
      </c>
      <c r="AD131" s="5">
        <v>418</v>
      </c>
      <c r="AE131" s="5">
        <v>2</v>
      </c>
      <c r="AF131" s="9">
        <v>8</v>
      </c>
      <c r="AG131" s="9">
        <v>0.9</v>
      </c>
      <c r="AH131" s="30">
        <f t="shared" si="15"/>
        <v>58.055555555555557</v>
      </c>
      <c r="AI131" s="10" t="s">
        <v>1339</v>
      </c>
      <c r="AJ131" s="10" t="s">
        <v>1353</v>
      </c>
      <c r="AK131" s="10" t="s">
        <v>483</v>
      </c>
      <c r="AL131" s="10" t="s">
        <v>415</v>
      </c>
      <c r="AM131" s="10" t="s">
        <v>449</v>
      </c>
      <c r="AN131" s="10" t="s">
        <v>408</v>
      </c>
      <c r="AO131" s="10" t="s">
        <v>387</v>
      </c>
      <c r="AR131" s="10">
        <v>2</v>
      </c>
    </row>
    <row r="132" spans="1:44">
      <c r="A132" s="5" t="s">
        <v>2023</v>
      </c>
      <c r="B132" s="10" t="s">
        <v>2024</v>
      </c>
      <c r="C132" s="5">
        <v>1333</v>
      </c>
      <c r="D132" s="10">
        <v>5</v>
      </c>
      <c r="E132" s="10">
        <v>18</v>
      </c>
      <c r="F132" s="5">
        <v>1</v>
      </c>
      <c r="G132" s="5">
        <v>1</v>
      </c>
      <c r="H132" s="5">
        <v>4</v>
      </c>
      <c r="I132" s="5">
        <v>3</v>
      </c>
      <c r="J132" s="5">
        <v>4</v>
      </c>
      <c r="K132" s="5">
        <v>4</v>
      </c>
      <c r="L132" s="5">
        <v>1</v>
      </c>
      <c r="M132" s="5">
        <v>1</v>
      </c>
      <c r="N132" s="5">
        <v>2</v>
      </c>
      <c r="O132" s="5">
        <f t="shared" si="17"/>
        <v>42</v>
      </c>
      <c r="P132" s="9">
        <v>5</v>
      </c>
      <c r="Q132" s="9">
        <v>5</v>
      </c>
      <c r="R132" s="9">
        <v>1</v>
      </c>
      <c r="S132" s="9">
        <v>5</v>
      </c>
      <c r="T132" s="5">
        <v>0</v>
      </c>
      <c r="U132" s="5" t="s">
        <v>2336</v>
      </c>
      <c r="V132" s="5">
        <v>1</v>
      </c>
      <c r="W132" s="5">
        <v>1</v>
      </c>
      <c r="X132" s="13">
        <v>1</v>
      </c>
      <c r="Y132" s="13"/>
      <c r="Z132" s="13">
        <f t="shared" si="16"/>
        <v>55</v>
      </c>
      <c r="AA132" s="5" t="s">
        <v>2344</v>
      </c>
      <c r="AC132" s="5" t="s">
        <v>2337</v>
      </c>
      <c r="AD132" s="5">
        <v>62</v>
      </c>
      <c r="AE132" s="5">
        <v>1</v>
      </c>
      <c r="AF132" s="9">
        <f>10-D132</f>
        <v>5</v>
      </c>
      <c r="AG132" s="9">
        <f t="shared" ref="AG132:AG142" si="18">IF(C132&lt;15000,0.5)</f>
        <v>0.5</v>
      </c>
      <c r="AH132" s="30">
        <f t="shared" si="15"/>
        <v>24.8</v>
      </c>
      <c r="AI132" s="10" t="s">
        <v>2025</v>
      </c>
      <c r="AJ132" s="10" t="s">
        <v>816</v>
      </c>
      <c r="AK132" s="10" t="s">
        <v>839</v>
      </c>
      <c r="AL132" s="10" t="s">
        <v>415</v>
      </c>
      <c r="AM132" s="10" t="s">
        <v>459</v>
      </c>
      <c r="AN132" s="10" t="s">
        <v>460</v>
      </c>
      <c r="AO132" s="10" t="s">
        <v>387</v>
      </c>
      <c r="AR132" s="10">
        <v>3</v>
      </c>
    </row>
    <row r="133" spans="1:44">
      <c r="A133" s="5" t="s">
        <v>1341</v>
      </c>
      <c r="B133" s="10" t="s">
        <v>1342</v>
      </c>
      <c r="C133" s="5">
        <v>2300</v>
      </c>
      <c r="D133" s="10">
        <v>5</v>
      </c>
      <c r="E133" s="10">
        <v>18</v>
      </c>
      <c r="F133" s="5">
        <v>1</v>
      </c>
      <c r="G133" s="5">
        <v>1</v>
      </c>
      <c r="H133" s="5">
        <v>4</v>
      </c>
      <c r="I133" s="5">
        <v>3</v>
      </c>
      <c r="J133" s="5">
        <v>4</v>
      </c>
      <c r="K133" s="5">
        <v>3</v>
      </c>
      <c r="L133" s="5">
        <v>1</v>
      </c>
      <c r="M133" s="5">
        <v>1</v>
      </c>
      <c r="N133" s="5">
        <v>2</v>
      </c>
      <c r="O133" s="5">
        <f t="shared" si="17"/>
        <v>41</v>
      </c>
      <c r="P133" s="9">
        <v>5</v>
      </c>
      <c r="Q133" s="9">
        <v>1</v>
      </c>
      <c r="R133" s="9">
        <v>1</v>
      </c>
      <c r="S133" s="9">
        <v>5</v>
      </c>
      <c r="T133" s="5">
        <v>0</v>
      </c>
      <c r="U133" s="5" t="s">
        <v>2336</v>
      </c>
      <c r="V133" s="5">
        <v>1</v>
      </c>
      <c r="W133" s="5">
        <v>1</v>
      </c>
      <c r="X133" s="13">
        <v>1</v>
      </c>
      <c r="Y133" s="13"/>
      <c r="Z133" s="13">
        <f t="shared" si="16"/>
        <v>54</v>
      </c>
      <c r="AA133" s="5" t="s">
        <v>2343</v>
      </c>
      <c r="AC133" s="5" t="s">
        <v>2337</v>
      </c>
      <c r="AD133" s="5">
        <v>131</v>
      </c>
      <c r="AE133" s="5">
        <v>1</v>
      </c>
      <c r="AF133" s="9">
        <v>5</v>
      </c>
      <c r="AG133" s="9">
        <f t="shared" si="18"/>
        <v>0.5</v>
      </c>
      <c r="AH133" s="30">
        <f t="shared" si="15"/>
        <v>52.4</v>
      </c>
      <c r="AI133" s="10" t="s">
        <v>1339</v>
      </c>
      <c r="AJ133" s="10" t="s">
        <v>670</v>
      </c>
      <c r="AK133" s="10" t="s">
        <v>483</v>
      </c>
      <c r="AL133" s="10" t="s">
        <v>415</v>
      </c>
      <c r="AM133" s="10" t="s">
        <v>459</v>
      </c>
      <c r="AN133" s="10" t="s">
        <v>460</v>
      </c>
      <c r="AO133" s="10" t="s">
        <v>387</v>
      </c>
      <c r="AR133" s="10">
        <v>4</v>
      </c>
    </row>
    <row r="134" spans="1:44">
      <c r="A134" s="5" t="s">
        <v>1348</v>
      </c>
      <c r="B134" s="10" t="s">
        <v>1349</v>
      </c>
      <c r="C134" s="5">
        <v>5294</v>
      </c>
      <c r="D134" s="10">
        <v>2</v>
      </c>
      <c r="E134" s="10">
        <v>18</v>
      </c>
      <c r="F134" s="5">
        <v>2</v>
      </c>
      <c r="G134" s="5">
        <v>1</v>
      </c>
      <c r="H134" s="5">
        <v>4</v>
      </c>
      <c r="I134" s="5">
        <v>3</v>
      </c>
      <c r="J134" s="5">
        <v>4</v>
      </c>
      <c r="K134" s="5">
        <v>3</v>
      </c>
      <c r="L134" s="5">
        <v>1</v>
      </c>
      <c r="M134" s="5">
        <v>1</v>
      </c>
      <c r="N134" s="5">
        <v>2</v>
      </c>
      <c r="O134" s="5">
        <f t="shared" si="17"/>
        <v>39</v>
      </c>
      <c r="P134" s="9">
        <v>5</v>
      </c>
      <c r="Q134" s="9">
        <v>5</v>
      </c>
      <c r="R134" s="9">
        <v>1</v>
      </c>
      <c r="S134" s="9">
        <v>5</v>
      </c>
      <c r="T134" s="5">
        <v>0</v>
      </c>
      <c r="U134" s="5" t="s">
        <v>2336</v>
      </c>
      <c r="V134" s="5">
        <v>1</v>
      </c>
      <c r="W134" s="5">
        <v>-1</v>
      </c>
      <c r="X134" s="13">
        <v>3</v>
      </c>
      <c r="Y134" s="13"/>
      <c r="Z134" s="13">
        <f t="shared" si="16"/>
        <v>52</v>
      </c>
      <c r="AA134" s="5" t="s">
        <v>2343</v>
      </c>
      <c r="AC134" s="5" t="s">
        <v>2337</v>
      </c>
      <c r="AD134" s="5">
        <v>284</v>
      </c>
      <c r="AE134" s="5">
        <v>3</v>
      </c>
      <c r="AF134" s="9">
        <v>8</v>
      </c>
      <c r="AG134" s="9">
        <f t="shared" si="18"/>
        <v>0.5</v>
      </c>
      <c r="AH134" s="30">
        <f t="shared" si="15"/>
        <v>71</v>
      </c>
      <c r="AI134" s="10" t="s">
        <v>1339</v>
      </c>
      <c r="AJ134" s="10" t="s">
        <v>1350</v>
      </c>
      <c r="AK134" s="10" t="s">
        <v>483</v>
      </c>
      <c r="AL134" s="10" t="s">
        <v>415</v>
      </c>
      <c r="AM134" s="10" t="s">
        <v>449</v>
      </c>
      <c r="AN134" s="10" t="s">
        <v>439</v>
      </c>
      <c r="AO134" s="10" t="s">
        <v>387</v>
      </c>
      <c r="AR134" s="10">
        <v>5</v>
      </c>
    </row>
    <row r="135" spans="1:44">
      <c r="A135" s="5" t="s">
        <v>1343</v>
      </c>
      <c r="B135" s="10" t="s">
        <v>1344</v>
      </c>
      <c r="C135" s="5">
        <v>3465</v>
      </c>
      <c r="D135" s="10">
        <v>5</v>
      </c>
      <c r="E135" s="10">
        <v>18</v>
      </c>
      <c r="F135" s="5">
        <v>1</v>
      </c>
      <c r="G135" s="5">
        <v>1</v>
      </c>
      <c r="H135" s="5">
        <v>4</v>
      </c>
      <c r="I135" s="5">
        <v>3</v>
      </c>
      <c r="J135" s="5">
        <v>4</v>
      </c>
      <c r="K135" s="5">
        <v>3</v>
      </c>
      <c r="L135" s="5">
        <v>1</v>
      </c>
      <c r="M135" s="5">
        <v>1</v>
      </c>
      <c r="N135" s="5">
        <v>2</v>
      </c>
      <c r="O135" s="5">
        <f t="shared" si="17"/>
        <v>41</v>
      </c>
      <c r="P135" s="9">
        <v>3</v>
      </c>
      <c r="Q135" s="9">
        <v>5</v>
      </c>
      <c r="R135" s="9">
        <v>1</v>
      </c>
      <c r="S135" s="9">
        <v>5</v>
      </c>
      <c r="T135" s="5">
        <v>0</v>
      </c>
      <c r="U135" s="5" t="s">
        <v>2336</v>
      </c>
      <c r="V135" s="5">
        <v>1</v>
      </c>
      <c r="W135" s="5">
        <v>1</v>
      </c>
      <c r="X135" s="13">
        <v>1</v>
      </c>
      <c r="Y135" s="13"/>
      <c r="Z135" s="13">
        <f t="shared" si="16"/>
        <v>52</v>
      </c>
      <c r="AA135" s="5" t="s">
        <v>2343</v>
      </c>
      <c r="AC135" s="5" t="s">
        <v>2337</v>
      </c>
      <c r="AD135" s="5">
        <v>135</v>
      </c>
      <c r="AE135" s="5">
        <v>3</v>
      </c>
      <c r="AF135" s="9">
        <v>5</v>
      </c>
      <c r="AG135" s="9">
        <f t="shared" si="18"/>
        <v>0.5</v>
      </c>
      <c r="AH135" s="30">
        <f t="shared" si="15"/>
        <v>54</v>
      </c>
      <c r="AI135" s="10" t="s">
        <v>1339</v>
      </c>
      <c r="AJ135" s="10" t="s">
        <v>1345</v>
      </c>
      <c r="AK135" s="10" t="s">
        <v>483</v>
      </c>
      <c r="AL135" s="10" t="s">
        <v>415</v>
      </c>
      <c r="AM135" s="10" t="s">
        <v>385</v>
      </c>
      <c r="AN135" s="10" t="s">
        <v>439</v>
      </c>
      <c r="AO135" s="10" t="s">
        <v>387</v>
      </c>
      <c r="AR135" s="10">
        <v>6</v>
      </c>
    </row>
    <row r="136" spans="1:44">
      <c r="A136" s="5" t="s">
        <v>1346</v>
      </c>
      <c r="B136" s="10" t="s">
        <v>926</v>
      </c>
      <c r="C136" s="5">
        <v>2060</v>
      </c>
      <c r="D136" s="10">
        <v>2</v>
      </c>
      <c r="E136" s="10">
        <v>18</v>
      </c>
      <c r="F136" s="5">
        <v>1</v>
      </c>
      <c r="G136" s="5">
        <v>1</v>
      </c>
      <c r="H136" s="5">
        <v>4</v>
      </c>
      <c r="I136" s="5">
        <v>3</v>
      </c>
      <c r="J136" s="5">
        <v>4</v>
      </c>
      <c r="K136" s="5">
        <v>3</v>
      </c>
      <c r="L136" s="5">
        <v>1</v>
      </c>
      <c r="M136" s="5">
        <v>1</v>
      </c>
      <c r="N136" s="5">
        <v>2</v>
      </c>
      <c r="O136" s="5">
        <f t="shared" si="17"/>
        <v>38</v>
      </c>
      <c r="P136" s="9">
        <v>5</v>
      </c>
      <c r="Q136" s="9">
        <v>3</v>
      </c>
      <c r="R136" s="9">
        <v>1</v>
      </c>
      <c r="S136" s="9">
        <v>5</v>
      </c>
      <c r="T136" s="5">
        <v>0</v>
      </c>
      <c r="U136" s="5" t="s">
        <v>2336</v>
      </c>
      <c r="V136" s="5">
        <v>1</v>
      </c>
      <c r="W136" s="5">
        <v>1</v>
      </c>
      <c r="X136" s="13">
        <v>1</v>
      </c>
      <c r="Y136" s="13"/>
      <c r="Z136" s="13">
        <f t="shared" si="16"/>
        <v>51</v>
      </c>
      <c r="AA136" s="5" t="s">
        <v>2343</v>
      </c>
      <c r="AC136" s="5" t="s">
        <v>2337</v>
      </c>
      <c r="AD136" s="5">
        <v>161</v>
      </c>
      <c r="AE136" s="5">
        <v>3</v>
      </c>
      <c r="AF136" s="9">
        <v>8</v>
      </c>
      <c r="AG136" s="9">
        <f t="shared" si="18"/>
        <v>0.5</v>
      </c>
      <c r="AH136" s="30">
        <f t="shared" si="15"/>
        <v>40.25</v>
      </c>
      <c r="AI136" s="10" t="s">
        <v>1339</v>
      </c>
      <c r="AJ136" s="10" t="s">
        <v>1347</v>
      </c>
      <c r="AK136" s="10" t="s">
        <v>483</v>
      </c>
      <c r="AL136" s="10" t="s">
        <v>415</v>
      </c>
      <c r="AM136" s="10" t="s">
        <v>449</v>
      </c>
      <c r="AN136" s="10" t="s">
        <v>439</v>
      </c>
      <c r="AO136" s="10" t="s">
        <v>387</v>
      </c>
      <c r="AR136" s="10">
        <v>7</v>
      </c>
    </row>
    <row r="137" spans="1:44">
      <c r="A137" s="5" t="s">
        <v>1592</v>
      </c>
      <c r="B137" s="10" t="s">
        <v>1593</v>
      </c>
      <c r="C137" s="5">
        <v>1130</v>
      </c>
      <c r="D137" s="10">
        <v>2</v>
      </c>
      <c r="E137" s="10">
        <v>18</v>
      </c>
      <c r="F137" s="5">
        <v>1</v>
      </c>
      <c r="G137" s="5">
        <v>1</v>
      </c>
      <c r="H137" s="5">
        <v>4</v>
      </c>
      <c r="I137" s="5">
        <v>3</v>
      </c>
      <c r="J137" s="5">
        <v>4</v>
      </c>
      <c r="K137" s="5">
        <v>3</v>
      </c>
      <c r="L137" s="5">
        <v>1</v>
      </c>
      <c r="M137" s="5">
        <v>1</v>
      </c>
      <c r="N137" s="5">
        <v>2</v>
      </c>
      <c r="O137" s="5">
        <f t="shared" si="17"/>
        <v>38</v>
      </c>
      <c r="P137" s="9">
        <v>5</v>
      </c>
      <c r="Q137" s="9">
        <v>5</v>
      </c>
      <c r="R137" s="9">
        <v>1</v>
      </c>
      <c r="S137" s="9">
        <v>5</v>
      </c>
      <c r="T137" s="5">
        <v>0</v>
      </c>
      <c r="U137" s="5" t="s">
        <v>2336</v>
      </c>
      <c r="V137" s="5">
        <v>1</v>
      </c>
      <c r="W137" s="5">
        <v>1</v>
      </c>
      <c r="X137" s="13">
        <v>1</v>
      </c>
      <c r="Y137" s="13"/>
      <c r="Z137" s="13">
        <f t="shared" si="16"/>
        <v>51</v>
      </c>
      <c r="AA137" s="5" t="s">
        <v>2343</v>
      </c>
      <c r="AC137" s="5" t="s">
        <v>2337</v>
      </c>
      <c r="AD137" s="5">
        <v>184</v>
      </c>
      <c r="AE137" s="5">
        <v>1</v>
      </c>
      <c r="AF137" s="9">
        <v>8</v>
      </c>
      <c r="AG137" s="9">
        <f t="shared" si="18"/>
        <v>0.5</v>
      </c>
      <c r="AH137" s="30">
        <f t="shared" si="15"/>
        <v>46</v>
      </c>
      <c r="AI137" s="10" t="s">
        <v>1594</v>
      </c>
      <c r="AJ137" s="10" t="s">
        <v>1595</v>
      </c>
      <c r="AK137" s="10" t="s">
        <v>483</v>
      </c>
      <c r="AL137" s="10" t="s">
        <v>415</v>
      </c>
      <c r="AM137" s="10" t="s">
        <v>385</v>
      </c>
      <c r="AN137" s="10" t="s">
        <v>443</v>
      </c>
      <c r="AO137" s="10" t="s">
        <v>387</v>
      </c>
      <c r="AR137" s="10">
        <v>8</v>
      </c>
    </row>
    <row r="138" spans="1:44">
      <c r="A138" s="5" t="s">
        <v>1663</v>
      </c>
      <c r="B138" s="10" t="s">
        <v>1664</v>
      </c>
      <c r="C138" s="5">
        <v>1304</v>
      </c>
      <c r="D138" s="10">
        <v>2</v>
      </c>
      <c r="E138" s="10">
        <v>18</v>
      </c>
      <c r="F138" s="5">
        <v>1</v>
      </c>
      <c r="G138" s="5">
        <v>1</v>
      </c>
      <c r="H138" s="5">
        <v>4</v>
      </c>
      <c r="I138" s="5">
        <v>3</v>
      </c>
      <c r="J138" s="5">
        <v>4</v>
      </c>
      <c r="K138" s="5">
        <v>1</v>
      </c>
      <c r="L138" s="5">
        <v>1</v>
      </c>
      <c r="M138" s="5">
        <v>1</v>
      </c>
      <c r="N138" s="5">
        <v>2</v>
      </c>
      <c r="O138" s="5">
        <f t="shared" si="17"/>
        <v>36</v>
      </c>
      <c r="P138" s="9">
        <v>5</v>
      </c>
      <c r="Q138" s="9">
        <v>5</v>
      </c>
      <c r="R138" s="9">
        <v>1</v>
      </c>
      <c r="S138" s="9">
        <v>5</v>
      </c>
      <c r="T138" s="5">
        <v>0</v>
      </c>
      <c r="U138" s="5" t="s">
        <v>2336</v>
      </c>
      <c r="V138" s="5">
        <v>1</v>
      </c>
      <c r="W138" s="5">
        <v>1</v>
      </c>
      <c r="X138" s="13">
        <v>1</v>
      </c>
      <c r="Y138" s="13"/>
      <c r="Z138" s="13">
        <f t="shared" si="16"/>
        <v>49</v>
      </c>
      <c r="AA138" s="5" t="s">
        <v>2343</v>
      </c>
      <c r="AC138" s="5" t="s">
        <v>2337</v>
      </c>
      <c r="AD138" s="5">
        <v>43</v>
      </c>
      <c r="AE138" s="5">
        <v>1</v>
      </c>
      <c r="AF138" s="9">
        <v>8</v>
      </c>
      <c r="AG138" s="9">
        <f t="shared" si="18"/>
        <v>0.5</v>
      </c>
      <c r="AH138" s="30">
        <f t="shared" si="15"/>
        <v>10.75</v>
      </c>
      <c r="AI138" s="10" t="s">
        <v>1665</v>
      </c>
      <c r="AJ138" s="10" t="s">
        <v>506</v>
      </c>
      <c r="AK138" s="10" t="s">
        <v>483</v>
      </c>
      <c r="AL138" s="10" t="s">
        <v>415</v>
      </c>
      <c r="AM138" s="10" t="s">
        <v>385</v>
      </c>
      <c r="AN138" s="10" t="s">
        <v>408</v>
      </c>
      <c r="AO138" s="10" t="s">
        <v>387</v>
      </c>
      <c r="AR138" s="10">
        <v>9</v>
      </c>
    </row>
    <row r="139" spans="1:44">
      <c r="A139" s="5" t="s">
        <v>1437</v>
      </c>
      <c r="B139" s="10" t="s">
        <v>1438</v>
      </c>
      <c r="C139" s="5">
        <v>8631</v>
      </c>
      <c r="D139" s="10">
        <v>8</v>
      </c>
      <c r="E139" s="10">
        <v>18</v>
      </c>
      <c r="F139" s="5">
        <v>2</v>
      </c>
      <c r="G139" s="5">
        <v>5</v>
      </c>
      <c r="H139" s="5">
        <v>4</v>
      </c>
      <c r="I139" s="5">
        <v>3</v>
      </c>
      <c r="J139" s="5">
        <v>4</v>
      </c>
      <c r="K139" s="5">
        <v>3</v>
      </c>
      <c r="L139" s="5">
        <v>1</v>
      </c>
      <c r="M139" s="5">
        <v>1</v>
      </c>
      <c r="N139" s="5">
        <v>2</v>
      </c>
      <c r="O139" s="5">
        <f t="shared" si="17"/>
        <v>53</v>
      </c>
      <c r="P139" s="9">
        <v>5</v>
      </c>
      <c r="Q139" s="9">
        <v>3</v>
      </c>
      <c r="R139" s="9">
        <v>1</v>
      </c>
      <c r="S139" s="9">
        <v>5</v>
      </c>
      <c r="T139" s="5">
        <v>0</v>
      </c>
      <c r="U139" s="5" t="s">
        <v>2336</v>
      </c>
      <c r="V139" s="5">
        <v>1</v>
      </c>
      <c r="W139" s="5">
        <v>1</v>
      </c>
      <c r="X139" s="13" t="str">
        <f>IF(AD139&gt;400,"5","M")</f>
        <v>5</v>
      </c>
      <c r="Y139" s="13"/>
      <c r="Z139" s="13">
        <f t="shared" si="16"/>
        <v>70</v>
      </c>
      <c r="AA139" s="5" t="s">
        <v>2344</v>
      </c>
      <c r="AD139" s="5">
        <v>1286</v>
      </c>
      <c r="AE139" s="5">
        <v>3</v>
      </c>
      <c r="AF139" s="9">
        <v>2</v>
      </c>
      <c r="AG139" s="9">
        <f t="shared" si="18"/>
        <v>0.5</v>
      </c>
      <c r="AH139" s="30">
        <f t="shared" si="15"/>
        <v>1286</v>
      </c>
      <c r="AI139" s="10" t="s">
        <v>1439</v>
      </c>
      <c r="AJ139" s="10" t="s">
        <v>931</v>
      </c>
      <c r="AK139" s="10" t="s">
        <v>425</v>
      </c>
      <c r="AL139" s="10" t="s">
        <v>384</v>
      </c>
      <c r="AM139" s="10" t="s">
        <v>459</v>
      </c>
      <c r="AN139" s="10" t="s">
        <v>1440</v>
      </c>
      <c r="AO139" s="10" t="s">
        <v>1123</v>
      </c>
      <c r="AR139" s="10">
        <v>10</v>
      </c>
    </row>
    <row r="140" spans="1:44">
      <c r="A140" s="5" t="s">
        <v>263</v>
      </c>
      <c r="B140" s="10" t="s">
        <v>264</v>
      </c>
      <c r="C140" s="5">
        <v>10264</v>
      </c>
      <c r="D140" s="10">
        <v>8</v>
      </c>
      <c r="E140" s="10">
        <v>18</v>
      </c>
      <c r="F140" s="5">
        <v>2</v>
      </c>
      <c r="G140" s="5">
        <v>1</v>
      </c>
      <c r="H140" s="5">
        <v>4</v>
      </c>
      <c r="I140" s="5">
        <v>3</v>
      </c>
      <c r="J140" s="5">
        <v>4</v>
      </c>
      <c r="K140" s="5">
        <v>4</v>
      </c>
      <c r="L140" s="5">
        <v>1</v>
      </c>
      <c r="M140" s="5">
        <v>1</v>
      </c>
      <c r="N140" s="5">
        <v>2</v>
      </c>
      <c r="O140" s="5">
        <f t="shared" si="17"/>
        <v>46</v>
      </c>
      <c r="P140" s="9">
        <v>5</v>
      </c>
      <c r="Q140" s="9">
        <v>5</v>
      </c>
      <c r="R140" s="9">
        <v>1</v>
      </c>
      <c r="S140" s="9">
        <v>5</v>
      </c>
      <c r="T140" s="5">
        <v>0</v>
      </c>
      <c r="U140" s="5" t="s">
        <v>2336</v>
      </c>
      <c r="V140" s="5">
        <v>1</v>
      </c>
      <c r="W140" s="5">
        <v>1</v>
      </c>
      <c r="X140" s="13">
        <v>1</v>
      </c>
      <c r="Y140" s="13"/>
      <c r="Z140" s="13">
        <f t="shared" si="16"/>
        <v>59</v>
      </c>
      <c r="AA140" s="5" t="s">
        <v>2344</v>
      </c>
      <c r="AD140" s="5">
        <v>43</v>
      </c>
      <c r="AE140" s="5">
        <v>2</v>
      </c>
      <c r="AF140" s="9">
        <f>10-D140</f>
        <v>2</v>
      </c>
      <c r="AG140" s="9">
        <f t="shared" si="18"/>
        <v>0.5</v>
      </c>
      <c r="AH140" s="30">
        <f t="shared" si="15"/>
        <v>43</v>
      </c>
      <c r="AI140" s="10" t="s">
        <v>1470</v>
      </c>
      <c r="AJ140" s="10" t="s">
        <v>2092</v>
      </c>
      <c r="AK140" s="10" t="s">
        <v>425</v>
      </c>
      <c r="AL140" s="10" t="s">
        <v>384</v>
      </c>
      <c r="AM140" s="10" t="s">
        <v>385</v>
      </c>
      <c r="AN140" s="10" t="s">
        <v>213</v>
      </c>
      <c r="AO140" s="10" t="s">
        <v>387</v>
      </c>
      <c r="AR140" s="10">
        <v>11</v>
      </c>
    </row>
    <row r="141" spans="1:44">
      <c r="A141" s="5" t="s">
        <v>260</v>
      </c>
      <c r="B141" s="10" t="s">
        <v>261</v>
      </c>
      <c r="C141" s="5">
        <v>8904</v>
      </c>
      <c r="D141" s="10">
        <v>8</v>
      </c>
      <c r="E141" s="10">
        <v>18</v>
      </c>
      <c r="F141" s="5">
        <v>2</v>
      </c>
      <c r="G141" s="5">
        <v>1</v>
      </c>
      <c r="H141" s="5">
        <v>4</v>
      </c>
      <c r="I141" s="5">
        <v>3</v>
      </c>
      <c r="J141" s="5">
        <v>4</v>
      </c>
      <c r="K141" s="5">
        <v>3</v>
      </c>
      <c r="L141" s="5">
        <v>1</v>
      </c>
      <c r="M141" s="5">
        <v>1</v>
      </c>
      <c r="N141" s="5">
        <v>2</v>
      </c>
      <c r="O141" s="5">
        <f t="shared" si="17"/>
        <v>45</v>
      </c>
      <c r="P141" s="9">
        <v>5</v>
      </c>
      <c r="Q141" s="9">
        <v>5</v>
      </c>
      <c r="R141" s="9">
        <v>3</v>
      </c>
      <c r="S141" s="9">
        <v>5</v>
      </c>
      <c r="T141" s="5">
        <v>0</v>
      </c>
      <c r="U141" s="5" t="s">
        <v>2336</v>
      </c>
      <c r="V141" s="5">
        <v>1</v>
      </c>
      <c r="W141" s="5">
        <v>1</v>
      </c>
      <c r="X141" s="13">
        <v>1</v>
      </c>
      <c r="Y141" s="13"/>
      <c r="Z141" s="13">
        <f t="shared" si="16"/>
        <v>58</v>
      </c>
      <c r="AA141" s="5" t="s">
        <v>2344</v>
      </c>
      <c r="AD141" s="5">
        <v>36</v>
      </c>
      <c r="AE141" s="5">
        <v>3</v>
      </c>
      <c r="AF141" s="9">
        <f>10-D141</f>
        <v>2</v>
      </c>
      <c r="AG141" s="9">
        <f t="shared" si="18"/>
        <v>0.5</v>
      </c>
      <c r="AH141" s="30">
        <f t="shared" si="15"/>
        <v>36</v>
      </c>
      <c r="AI141" s="10" t="s">
        <v>1428</v>
      </c>
      <c r="AJ141" s="10" t="s">
        <v>262</v>
      </c>
      <c r="AK141" s="10" t="s">
        <v>425</v>
      </c>
      <c r="AL141" s="10" t="s">
        <v>384</v>
      </c>
      <c r="AM141" s="10" t="s">
        <v>737</v>
      </c>
      <c r="AN141" s="10" t="s">
        <v>213</v>
      </c>
      <c r="AO141" s="10" t="s">
        <v>387</v>
      </c>
      <c r="AR141" s="10">
        <v>12</v>
      </c>
    </row>
    <row r="142" spans="1:44">
      <c r="A142" s="5" t="s">
        <v>1460</v>
      </c>
      <c r="B142" s="10" t="s">
        <v>1461</v>
      </c>
      <c r="C142" s="5">
        <v>14367</v>
      </c>
      <c r="D142" s="10">
        <v>8</v>
      </c>
      <c r="E142" s="10">
        <v>18</v>
      </c>
      <c r="F142" s="5">
        <v>2</v>
      </c>
      <c r="G142" s="5">
        <v>1</v>
      </c>
      <c r="H142" s="5">
        <v>4</v>
      </c>
      <c r="I142" s="5">
        <v>3</v>
      </c>
      <c r="J142" s="5">
        <v>4</v>
      </c>
      <c r="K142" s="5">
        <v>3</v>
      </c>
      <c r="L142" s="5">
        <v>1</v>
      </c>
      <c r="M142" s="5">
        <v>1</v>
      </c>
      <c r="N142" s="5">
        <v>2</v>
      </c>
      <c r="O142" s="5">
        <f t="shared" si="17"/>
        <v>45</v>
      </c>
      <c r="P142" s="9">
        <v>5</v>
      </c>
      <c r="Q142" s="9">
        <v>5</v>
      </c>
      <c r="R142" s="9">
        <v>1</v>
      </c>
      <c r="S142" s="9">
        <v>5</v>
      </c>
      <c r="T142" s="5">
        <v>0</v>
      </c>
      <c r="U142" s="5" t="s">
        <v>2336</v>
      </c>
      <c r="V142" s="5">
        <v>1</v>
      </c>
      <c r="W142" s="5">
        <v>1</v>
      </c>
      <c r="X142" s="13">
        <v>1</v>
      </c>
      <c r="Y142" s="13"/>
      <c r="Z142" s="13">
        <f t="shared" si="16"/>
        <v>58</v>
      </c>
      <c r="AA142" s="5" t="s">
        <v>2344</v>
      </c>
      <c r="AD142" s="5">
        <v>81</v>
      </c>
      <c r="AE142" s="5">
        <v>1</v>
      </c>
      <c r="AF142" s="9">
        <v>2</v>
      </c>
      <c r="AG142" s="9">
        <f t="shared" si="18"/>
        <v>0.5</v>
      </c>
      <c r="AH142" s="30">
        <f t="shared" si="15"/>
        <v>81</v>
      </c>
      <c r="AI142" s="10" t="s">
        <v>897</v>
      </c>
      <c r="AJ142" s="10" t="s">
        <v>816</v>
      </c>
      <c r="AK142" s="10" t="s">
        <v>383</v>
      </c>
      <c r="AL142" s="10" t="s">
        <v>384</v>
      </c>
      <c r="AM142" s="10" t="s">
        <v>459</v>
      </c>
      <c r="AN142" s="10" t="s">
        <v>460</v>
      </c>
      <c r="AO142" s="10" t="s">
        <v>387</v>
      </c>
      <c r="AR142" s="10">
        <v>13</v>
      </c>
    </row>
    <row r="143" spans="1:44">
      <c r="A143" s="5" t="s">
        <v>341</v>
      </c>
      <c r="B143" s="10" t="s">
        <v>342</v>
      </c>
      <c r="C143" s="5">
        <v>25152</v>
      </c>
      <c r="D143" s="10">
        <v>5</v>
      </c>
      <c r="E143" s="10">
        <v>18</v>
      </c>
      <c r="F143" s="5">
        <v>3</v>
      </c>
      <c r="G143" s="5">
        <v>1</v>
      </c>
      <c r="H143" s="5">
        <v>4</v>
      </c>
      <c r="I143" s="5">
        <v>3</v>
      </c>
      <c r="J143" s="5">
        <v>4</v>
      </c>
      <c r="K143" s="5">
        <v>4</v>
      </c>
      <c r="L143" s="5">
        <v>1</v>
      </c>
      <c r="M143" s="5">
        <v>1</v>
      </c>
      <c r="N143" s="5">
        <v>2</v>
      </c>
      <c r="O143" s="5">
        <f t="shared" si="17"/>
        <v>44</v>
      </c>
      <c r="P143" s="9">
        <v>5</v>
      </c>
      <c r="Q143" s="9">
        <v>5</v>
      </c>
      <c r="R143" s="9">
        <v>1</v>
      </c>
      <c r="S143" s="9">
        <v>5</v>
      </c>
      <c r="T143" s="5">
        <v>0</v>
      </c>
      <c r="U143" s="5" t="s">
        <v>2336</v>
      </c>
      <c r="V143" s="5">
        <v>1</v>
      </c>
      <c r="W143" s="5">
        <v>1</v>
      </c>
      <c r="X143" s="13">
        <v>1</v>
      </c>
      <c r="Y143" s="13"/>
      <c r="Z143" s="13">
        <f t="shared" si="16"/>
        <v>57</v>
      </c>
      <c r="AA143" s="5" t="s">
        <v>2344</v>
      </c>
      <c r="AD143" s="5">
        <v>22</v>
      </c>
      <c r="AE143" s="5">
        <v>2</v>
      </c>
      <c r="AF143" s="9">
        <f>10-D143</f>
        <v>5</v>
      </c>
      <c r="AG143" s="9">
        <v>0.9</v>
      </c>
      <c r="AH143" s="30">
        <f t="shared" si="15"/>
        <v>4.8888888888888893</v>
      </c>
      <c r="AI143" s="10" t="s">
        <v>1426</v>
      </c>
      <c r="AJ143" s="10" t="s">
        <v>343</v>
      </c>
      <c r="AK143" s="10" t="s">
        <v>425</v>
      </c>
      <c r="AL143" s="10" t="s">
        <v>384</v>
      </c>
      <c r="AM143" s="10" t="s">
        <v>385</v>
      </c>
      <c r="AN143" s="10" t="s">
        <v>213</v>
      </c>
      <c r="AO143" s="10" t="s">
        <v>387</v>
      </c>
      <c r="AR143" s="10">
        <v>14</v>
      </c>
    </row>
    <row r="144" spans="1:44">
      <c r="A144" s="5" t="s">
        <v>1795</v>
      </c>
      <c r="B144" s="10" t="s">
        <v>1796</v>
      </c>
      <c r="C144" s="5">
        <v>23365</v>
      </c>
      <c r="D144" s="10">
        <v>5</v>
      </c>
      <c r="E144" s="10">
        <v>18</v>
      </c>
      <c r="F144" s="5">
        <v>3</v>
      </c>
      <c r="G144" s="5">
        <v>1</v>
      </c>
      <c r="H144" s="5">
        <v>4</v>
      </c>
      <c r="I144" s="5">
        <v>3</v>
      </c>
      <c r="J144" s="5">
        <v>4</v>
      </c>
      <c r="K144" s="5">
        <v>4</v>
      </c>
      <c r="L144" s="5">
        <v>1</v>
      </c>
      <c r="M144" s="5">
        <v>1</v>
      </c>
      <c r="N144" s="5">
        <v>2</v>
      </c>
      <c r="O144" s="5">
        <f t="shared" si="17"/>
        <v>44</v>
      </c>
      <c r="P144" s="9">
        <v>5</v>
      </c>
      <c r="Q144" s="9">
        <v>5</v>
      </c>
      <c r="R144" s="9">
        <v>1</v>
      </c>
      <c r="S144" s="9">
        <v>5</v>
      </c>
      <c r="T144" s="5">
        <v>0</v>
      </c>
      <c r="U144" s="5" t="s">
        <v>2336</v>
      </c>
      <c r="V144" s="5">
        <v>1</v>
      </c>
      <c r="W144" s="5">
        <v>1</v>
      </c>
      <c r="X144" s="13">
        <v>1</v>
      </c>
      <c r="Y144" s="13"/>
      <c r="Z144" s="13">
        <f t="shared" si="16"/>
        <v>57</v>
      </c>
      <c r="AA144" s="5" t="s">
        <v>2344</v>
      </c>
      <c r="AD144" s="5">
        <v>181</v>
      </c>
      <c r="AE144" s="5">
        <v>3</v>
      </c>
      <c r="AF144" s="9">
        <f>10-D144</f>
        <v>5</v>
      </c>
      <c r="AG144" s="9">
        <v>0.9</v>
      </c>
      <c r="AH144" s="30">
        <f t="shared" si="15"/>
        <v>40.222222222222221</v>
      </c>
      <c r="AI144" s="10" t="s">
        <v>1426</v>
      </c>
      <c r="AJ144" s="10" t="s">
        <v>1797</v>
      </c>
      <c r="AK144" s="10" t="s">
        <v>425</v>
      </c>
      <c r="AL144" s="10" t="s">
        <v>384</v>
      </c>
      <c r="AM144" s="10" t="s">
        <v>459</v>
      </c>
      <c r="AN144" s="10" t="s">
        <v>439</v>
      </c>
      <c r="AO144" s="10" t="s">
        <v>387</v>
      </c>
      <c r="AR144" s="10">
        <v>15</v>
      </c>
    </row>
    <row r="145" spans="1:44">
      <c r="A145" s="5" t="s">
        <v>5</v>
      </c>
      <c r="B145" s="10" t="s">
        <v>6</v>
      </c>
      <c r="C145" s="5">
        <v>23365</v>
      </c>
      <c r="D145" s="10">
        <v>5</v>
      </c>
      <c r="E145" s="10">
        <v>18</v>
      </c>
      <c r="F145" s="5">
        <v>3</v>
      </c>
      <c r="G145" s="5">
        <v>1</v>
      </c>
      <c r="H145" s="5">
        <v>4</v>
      </c>
      <c r="I145" s="5">
        <v>3</v>
      </c>
      <c r="J145" s="5">
        <v>4</v>
      </c>
      <c r="K145" s="5">
        <v>4</v>
      </c>
      <c r="L145" s="5">
        <v>1</v>
      </c>
      <c r="M145" s="5">
        <v>1</v>
      </c>
      <c r="N145" s="5">
        <v>2</v>
      </c>
      <c r="O145" s="5">
        <f t="shared" si="17"/>
        <v>44</v>
      </c>
      <c r="P145" s="9">
        <v>5</v>
      </c>
      <c r="Q145" s="9">
        <v>5</v>
      </c>
      <c r="R145" s="9">
        <v>1</v>
      </c>
      <c r="S145" s="9">
        <v>5</v>
      </c>
      <c r="T145" s="5">
        <v>0</v>
      </c>
      <c r="U145" s="5" t="s">
        <v>2336</v>
      </c>
      <c r="V145" s="5">
        <v>1</v>
      </c>
      <c r="W145" s="5">
        <v>1</v>
      </c>
      <c r="X145" s="13">
        <v>1</v>
      </c>
      <c r="Y145" s="13"/>
      <c r="Z145" s="13">
        <f t="shared" si="16"/>
        <v>57</v>
      </c>
      <c r="AA145" s="5" t="s">
        <v>2344</v>
      </c>
      <c r="AD145" s="5">
        <v>181</v>
      </c>
      <c r="AE145" s="5">
        <v>4</v>
      </c>
      <c r="AF145" s="9">
        <f>10-D145</f>
        <v>5</v>
      </c>
      <c r="AG145" s="9">
        <v>0.9</v>
      </c>
      <c r="AH145" s="30">
        <f t="shared" si="15"/>
        <v>40.222222222222221</v>
      </c>
      <c r="AI145" s="10" t="s">
        <v>1426</v>
      </c>
      <c r="AJ145" s="10" t="s">
        <v>1832</v>
      </c>
      <c r="AK145" s="10" t="s">
        <v>425</v>
      </c>
      <c r="AL145" s="10" t="s">
        <v>384</v>
      </c>
      <c r="AM145" s="10" t="s">
        <v>459</v>
      </c>
      <c r="AN145" s="10" t="s">
        <v>460</v>
      </c>
      <c r="AO145" s="10" t="s">
        <v>387</v>
      </c>
      <c r="AR145" s="10">
        <v>16</v>
      </c>
    </row>
    <row r="146" spans="1:44">
      <c r="A146" s="5" t="s">
        <v>225</v>
      </c>
      <c r="B146" s="10" t="s">
        <v>226</v>
      </c>
      <c r="C146" s="5">
        <v>22275</v>
      </c>
      <c r="D146" s="10">
        <v>8</v>
      </c>
      <c r="E146" s="10">
        <v>18</v>
      </c>
      <c r="F146" s="5">
        <v>3</v>
      </c>
      <c r="G146" s="5">
        <v>1</v>
      </c>
      <c r="H146" s="5">
        <v>4</v>
      </c>
      <c r="I146" s="5">
        <v>3</v>
      </c>
      <c r="J146" s="5">
        <v>4</v>
      </c>
      <c r="K146" s="5">
        <v>3</v>
      </c>
      <c r="L146" s="5">
        <v>1</v>
      </c>
      <c r="M146" s="5">
        <v>1</v>
      </c>
      <c r="N146" s="5">
        <v>2</v>
      </c>
      <c r="O146" s="5">
        <f t="shared" si="17"/>
        <v>46</v>
      </c>
      <c r="P146" s="9">
        <v>3</v>
      </c>
      <c r="Q146" s="9">
        <v>5</v>
      </c>
      <c r="R146" s="9">
        <v>1</v>
      </c>
      <c r="S146" s="9">
        <v>5</v>
      </c>
      <c r="T146" s="5">
        <v>0</v>
      </c>
      <c r="U146" s="5" t="s">
        <v>2336</v>
      </c>
      <c r="V146" s="5">
        <v>1</v>
      </c>
      <c r="W146" s="5">
        <v>1</v>
      </c>
      <c r="X146" s="13">
        <v>1</v>
      </c>
      <c r="Y146" s="13"/>
      <c r="Z146" s="13">
        <f t="shared" si="16"/>
        <v>57</v>
      </c>
      <c r="AA146" s="5" t="s">
        <v>2344</v>
      </c>
      <c r="AD146" s="5">
        <v>21</v>
      </c>
      <c r="AE146" s="5">
        <v>2</v>
      </c>
      <c r="AF146" s="9">
        <f>10-D146</f>
        <v>2</v>
      </c>
      <c r="AG146" s="9">
        <v>0.9</v>
      </c>
      <c r="AH146" s="30">
        <f t="shared" si="15"/>
        <v>11.666666666666666</v>
      </c>
      <c r="AI146" s="10" t="s">
        <v>1426</v>
      </c>
      <c r="AJ146" s="10" t="s">
        <v>1227</v>
      </c>
      <c r="AK146" s="10" t="s">
        <v>425</v>
      </c>
      <c r="AL146" s="10" t="s">
        <v>384</v>
      </c>
      <c r="AM146" s="10" t="s">
        <v>737</v>
      </c>
      <c r="AN146" s="10" t="s">
        <v>213</v>
      </c>
      <c r="AO146" s="10" t="s">
        <v>387</v>
      </c>
      <c r="AR146" s="10">
        <v>17</v>
      </c>
    </row>
    <row r="147" spans="1:44">
      <c r="A147" s="5" t="s">
        <v>1423</v>
      </c>
      <c r="B147" s="10" t="s">
        <v>1424</v>
      </c>
      <c r="C147" s="5">
        <v>16447</v>
      </c>
      <c r="D147" s="10">
        <v>8</v>
      </c>
      <c r="E147" s="10">
        <v>18</v>
      </c>
      <c r="F147" s="5">
        <v>3</v>
      </c>
      <c r="G147" s="5">
        <v>1</v>
      </c>
      <c r="H147" s="5">
        <v>4</v>
      </c>
      <c r="I147" s="5">
        <v>3</v>
      </c>
      <c r="J147" s="5">
        <v>4</v>
      </c>
      <c r="K147" s="5">
        <v>1</v>
      </c>
      <c r="L147" s="5">
        <v>1</v>
      </c>
      <c r="M147" s="5">
        <v>1</v>
      </c>
      <c r="N147" s="5">
        <v>2</v>
      </c>
      <c r="O147" s="5">
        <f t="shared" si="17"/>
        <v>44</v>
      </c>
      <c r="P147" s="9">
        <v>5</v>
      </c>
      <c r="Q147" s="9">
        <v>5</v>
      </c>
      <c r="R147" s="9">
        <v>1</v>
      </c>
      <c r="S147" s="9">
        <v>5</v>
      </c>
      <c r="T147" s="5">
        <v>0</v>
      </c>
      <c r="U147" s="5" t="s">
        <v>2336</v>
      </c>
      <c r="V147" s="5">
        <v>1</v>
      </c>
      <c r="W147" s="5">
        <v>1</v>
      </c>
      <c r="X147" s="13">
        <v>1</v>
      </c>
      <c r="Y147" s="13"/>
      <c r="Z147" s="13">
        <f t="shared" si="16"/>
        <v>57</v>
      </c>
      <c r="AA147" s="5" t="s">
        <v>2344</v>
      </c>
      <c r="AD147" s="5">
        <v>45</v>
      </c>
      <c r="AE147" s="5">
        <v>1</v>
      </c>
      <c r="AF147" s="9">
        <v>2</v>
      </c>
      <c r="AG147" s="9">
        <v>0.9</v>
      </c>
      <c r="AH147" s="30">
        <f t="shared" si="15"/>
        <v>25</v>
      </c>
      <c r="AI147" s="10" t="s">
        <v>538</v>
      </c>
      <c r="AJ147" s="10" t="s">
        <v>464</v>
      </c>
      <c r="AK147" s="10" t="s">
        <v>383</v>
      </c>
      <c r="AL147" s="10" t="s">
        <v>384</v>
      </c>
      <c r="AM147" s="10" t="s">
        <v>737</v>
      </c>
      <c r="AN147" s="10" t="s">
        <v>439</v>
      </c>
      <c r="AO147" s="10" t="s">
        <v>387</v>
      </c>
      <c r="AR147" s="10">
        <v>18</v>
      </c>
    </row>
    <row r="148" spans="1:44">
      <c r="A148" s="5" t="s">
        <v>530</v>
      </c>
      <c r="B148" s="10" t="s">
        <v>531</v>
      </c>
      <c r="C148" s="5">
        <v>4279</v>
      </c>
      <c r="D148" s="10">
        <v>6</v>
      </c>
      <c r="E148" s="10">
        <v>18</v>
      </c>
      <c r="F148" s="5">
        <v>1</v>
      </c>
      <c r="G148" s="5">
        <v>3</v>
      </c>
      <c r="H148" s="5">
        <v>4</v>
      </c>
      <c r="I148" s="5">
        <v>3</v>
      </c>
      <c r="J148" s="5">
        <v>4</v>
      </c>
      <c r="K148" s="5">
        <v>3</v>
      </c>
      <c r="L148" s="5">
        <v>1</v>
      </c>
      <c r="M148" s="5">
        <v>1</v>
      </c>
      <c r="N148" s="5">
        <v>2</v>
      </c>
      <c r="O148" s="5">
        <f t="shared" si="17"/>
        <v>44</v>
      </c>
      <c r="P148" s="9">
        <v>3</v>
      </c>
      <c r="Q148" s="9">
        <v>5</v>
      </c>
      <c r="R148" s="9">
        <v>1</v>
      </c>
      <c r="S148" s="9">
        <v>5</v>
      </c>
      <c r="T148" s="5">
        <v>0</v>
      </c>
      <c r="U148" s="5" t="s">
        <v>2336</v>
      </c>
      <c r="V148" s="5">
        <v>-1</v>
      </c>
      <c r="W148" s="5">
        <v>1</v>
      </c>
      <c r="X148" s="13" t="str">
        <f>IF(AD148&gt;400,"5","M")</f>
        <v>5</v>
      </c>
      <c r="Y148" s="13"/>
      <c r="Z148" s="13">
        <f t="shared" si="16"/>
        <v>57</v>
      </c>
      <c r="AA148" s="5" t="s">
        <v>2344</v>
      </c>
      <c r="AD148" s="5">
        <v>1255</v>
      </c>
      <c r="AE148" s="5">
        <v>7</v>
      </c>
      <c r="AF148" s="9">
        <v>4</v>
      </c>
      <c r="AG148" s="9">
        <f>IF(C148&lt;15000,0.5)</f>
        <v>0.5</v>
      </c>
      <c r="AH148" s="30">
        <f t="shared" si="15"/>
        <v>627.5</v>
      </c>
      <c r="AI148" s="10" t="s">
        <v>532</v>
      </c>
      <c r="AJ148" s="10" t="s">
        <v>533</v>
      </c>
      <c r="AK148" s="10" t="s">
        <v>534</v>
      </c>
      <c r="AL148" s="10" t="s">
        <v>384</v>
      </c>
      <c r="AM148" s="10" t="s">
        <v>449</v>
      </c>
      <c r="AN148" s="10" t="s">
        <v>535</v>
      </c>
      <c r="AO148" s="10" t="s">
        <v>387</v>
      </c>
      <c r="AR148" s="10">
        <v>19</v>
      </c>
    </row>
    <row r="149" spans="1:44">
      <c r="A149" s="5" t="s">
        <v>760</v>
      </c>
      <c r="B149" s="10" t="s">
        <v>748</v>
      </c>
      <c r="C149" s="5">
        <v>125</v>
      </c>
      <c r="D149" s="10">
        <v>5</v>
      </c>
      <c r="E149" s="10">
        <v>18</v>
      </c>
      <c r="F149" s="5">
        <v>0</v>
      </c>
      <c r="G149" s="5">
        <v>2</v>
      </c>
      <c r="H149" s="5">
        <v>4</v>
      </c>
      <c r="I149" s="5">
        <v>3</v>
      </c>
      <c r="J149" s="5">
        <v>4</v>
      </c>
      <c r="K149" s="5">
        <v>3</v>
      </c>
      <c r="L149" s="5">
        <v>1</v>
      </c>
      <c r="M149" s="5">
        <v>1</v>
      </c>
      <c r="N149" s="5">
        <v>2</v>
      </c>
      <c r="O149" s="5">
        <f t="shared" si="17"/>
        <v>40</v>
      </c>
      <c r="P149" s="9">
        <v>5</v>
      </c>
      <c r="Q149" s="9">
        <v>5</v>
      </c>
      <c r="R149" s="9">
        <v>1</v>
      </c>
      <c r="S149" s="9">
        <v>5</v>
      </c>
      <c r="T149" s="5">
        <v>0</v>
      </c>
      <c r="U149" s="5" t="s">
        <v>2336</v>
      </c>
      <c r="V149" s="5">
        <v>1</v>
      </c>
      <c r="W149" s="5">
        <v>1</v>
      </c>
      <c r="X149" s="13" t="str">
        <f>IF(AD149&gt;400,"5","M")</f>
        <v>5</v>
      </c>
      <c r="Y149" s="13"/>
      <c r="Z149" s="13">
        <f t="shared" si="16"/>
        <v>57</v>
      </c>
      <c r="AA149" s="5" t="s">
        <v>2344</v>
      </c>
      <c r="AD149" s="5">
        <v>401</v>
      </c>
      <c r="AE149" s="5">
        <v>5</v>
      </c>
      <c r="AF149" s="9">
        <v>5</v>
      </c>
      <c r="AG149" s="9">
        <f>IF(C149&lt;15000,0.5)</f>
        <v>0.5</v>
      </c>
      <c r="AH149" s="30">
        <f t="shared" si="15"/>
        <v>160.4</v>
      </c>
      <c r="AI149" s="10" t="s">
        <v>452</v>
      </c>
      <c r="AJ149" s="10" t="s">
        <v>761</v>
      </c>
      <c r="AK149" s="10" t="s">
        <v>406</v>
      </c>
      <c r="AL149" s="10" t="s">
        <v>407</v>
      </c>
      <c r="AM149" s="10" t="s">
        <v>459</v>
      </c>
      <c r="AN149" s="10" t="s">
        <v>460</v>
      </c>
      <c r="AO149" s="10" t="s">
        <v>387</v>
      </c>
      <c r="AR149" s="10">
        <v>20</v>
      </c>
    </row>
    <row r="150" spans="1:44">
      <c r="A150" s="5" t="s">
        <v>1649</v>
      </c>
      <c r="B150" s="10" t="s">
        <v>1284</v>
      </c>
      <c r="C150" s="5">
        <v>3147</v>
      </c>
      <c r="D150" s="10">
        <v>5</v>
      </c>
      <c r="E150" s="10">
        <v>18</v>
      </c>
      <c r="F150" s="5">
        <v>1</v>
      </c>
      <c r="G150" s="5">
        <v>1</v>
      </c>
      <c r="H150" s="5">
        <v>4</v>
      </c>
      <c r="I150" s="5">
        <v>3</v>
      </c>
      <c r="J150" s="5">
        <v>4</v>
      </c>
      <c r="K150" s="5">
        <v>3</v>
      </c>
      <c r="L150" s="5">
        <v>1</v>
      </c>
      <c r="M150" s="5">
        <v>1</v>
      </c>
      <c r="N150" s="5">
        <v>2</v>
      </c>
      <c r="O150" s="5">
        <f t="shared" si="17"/>
        <v>41</v>
      </c>
      <c r="P150" s="9">
        <v>5</v>
      </c>
      <c r="Q150" s="9">
        <v>5</v>
      </c>
      <c r="R150" s="9">
        <v>1</v>
      </c>
      <c r="S150" s="9">
        <v>5</v>
      </c>
      <c r="T150" s="5">
        <v>0</v>
      </c>
      <c r="U150" s="5" t="s">
        <v>2336</v>
      </c>
      <c r="V150" s="5">
        <v>1</v>
      </c>
      <c r="W150" s="5">
        <v>1</v>
      </c>
      <c r="X150" s="13">
        <v>3</v>
      </c>
      <c r="Y150" s="13"/>
      <c r="Z150" s="13">
        <f t="shared" si="16"/>
        <v>56</v>
      </c>
      <c r="AA150" s="5" t="s">
        <v>2344</v>
      </c>
      <c r="AD150" s="5">
        <v>222</v>
      </c>
      <c r="AE150" s="5">
        <v>4</v>
      </c>
      <c r="AF150" s="9">
        <v>5</v>
      </c>
      <c r="AG150" s="9">
        <f>IF(C150&lt;15000,0.5)</f>
        <v>0.5</v>
      </c>
      <c r="AH150" s="30">
        <f t="shared" si="15"/>
        <v>88.8</v>
      </c>
      <c r="AI150" s="10" t="s">
        <v>1650</v>
      </c>
      <c r="AJ150" s="10" t="s">
        <v>1471</v>
      </c>
      <c r="AK150" s="10" t="s">
        <v>839</v>
      </c>
      <c r="AL150" s="10" t="s">
        <v>415</v>
      </c>
      <c r="AM150" s="10" t="s">
        <v>385</v>
      </c>
      <c r="AN150" s="10" t="s">
        <v>439</v>
      </c>
      <c r="AO150" s="10" t="s">
        <v>387</v>
      </c>
      <c r="AR150" s="10">
        <v>21</v>
      </c>
    </row>
    <row r="151" spans="1:44">
      <c r="A151" s="5" t="s">
        <v>1468</v>
      </c>
      <c r="B151" s="10" t="s">
        <v>1469</v>
      </c>
      <c r="C151" s="5">
        <v>10737</v>
      </c>
      <c r="D151" s="10">
        <v>5</v>
      </c>
      <c r="E151" s="10">
        <v>18</v>
      </c>
      <c r="F151" s="5">
        <v>2</v>
      </c>
      <c r="G151" s="5">
        <v>1</v>
      </c>
      <c r="H151" s="5">
        <v>4</v>
      </c>
      <c r="I151" s="5">
        <v>3</v>
      </c>
      <c r="J151" s="5">
        <v>4</v>
      </c>
      <c r="K151" s="5">
        <v>4</v>
      </c>
      <c r="L151" s="5">
        <v>1</v>
      </c>
      <c r="M151" s="5">
        <v>1</v>
      </c>
      <c r="N151" s="5">
        <v>2</v>
      </c>
      <c r="O151" s="5">
        <f t="shared" si="17"/>
        <v>43</v>
      </c>
      <c r="P151" s="9">
        <v>5</v>
      </c>
      <c r="Q151" s="9">
        <v>5</v>
      </c>
      <c r="R151" s="9">
        <v>1</v>
      </c>
      <c r="S151" s="9">
        <v>5</v>
      </c>
      <c r="T151" s="5">
        <v>0</v>
      </c>
      <c r="U151" s="5" t="s">
        <v>2336</v>
      </c>
      <c r="V151" s="5">
        <v>1</v>
      </c>
      <c r="W151" s="5">
        <v>1</v>
      </c>
      <c r="X151" s="13">
        <v>1</v>
      </c>
      <c r="Y151" s="13"/>
      <c r="Z151" s="13">
        <f t="shared" si="16"/>
        <v>56</v>
      </c>
      <c r="AA151" s="5" t="s">
        <v>2344</v>
      </c>
      <c r="AD151" s="5">
        <v>100</v>
      </c>
      <c r="AE151" s="5">
        <v>1</v>
      </c>
      <c r="AF151" s="9">
        <v>5</v>
      </c>
      <c r="AG151" s="9">
        <f>IF(C151&lt;15000,0.5)</f>
        <v>0.5</v>
      </c>
      <c r="AH151" s="30">
        <f t="shared" si="15"/>
        <v>40</v>
      </c>
      <c r="AI151" s="10" t="s">
        <v>1470</v>
      </c>
      <c r="AJ151" s="10" t="s">
        <v>1471</v>
      </c>
      <c r="AK151" s="10" t="s">
        <v>425</v>
      </c>
      <c r="AL151" s="10" t="s">
        <v>384</v>
      </c>
      <c r="AM151" s="10" t="s">
        <v>459</v>
      </c>
      <c r="AN151" s="10" t="s">
        <v>460</v>
      </c>
      <c r="AO151" s="10" t="s">
        <v>387</v>
      </c>
      <c r="AR151" s="10">
        <v>22</v>
      </c>
    </row>
    <row r="152" spans="1:44">
      <c r="A152" s="5" t="s">
        <v>1772</v>
      </c>
      <c r="B152" s="10" t="s">
        <v>1235</v>
      </c>
      <c r="C152" s="5">
        <v>23250</v>
      </c>
      <c r="D152" s="10">
        <v>5</v>
      </c>
      <c r="E152" s="10">
        <v>20</v>
      </c>
      <c r="F152" s="5">
        <v>3</v>
      </c>
      <c r="G152" s="5">
        <v>1</v>
      </c>
      <c r="H152" s="5">
        <v>4</v>
      </c>
      <c r="I152" s="5">
        <v>3</v>
      </c>
      <c r="J152" s="5">
        <v>4</v>
      </c>
      <c r="K152" s="5">
        <v>3</v>
      </c>
      <c r="L152" s="5">
        <v>1</v>
      </c>
      <c r="M152" s="5">
        <v>1</v>
      </c>
      <c r="N152" s="5">
        <v>2</v>
      </c>
      <c r="O152" s="5">
        <f t="shared" si="17"/>
        <v>45</v>
      </c>
      <c r="P152" s="9">
        <v>3</v>
      </c>
      <c r="Q152" s="9">
        <v>5</v>
      </c>
      <c r="R152" s="9">
        <v>1</v>
      </c>
      <c r="S152" s="9">
        <v>5</v>
      </c>
      <c r="T152" s="5">
        <v>0</v>
      </c>
      <c r="U152" s="5" t="s">
        <v>2336</v>
      </c>
      <c r="V152" s="5">
        <v>1</v>
      </c>
      <c r="W152" s="5">
        <v>1</v>
      </c>
      <c r="X152" s="13">
        <v>1</v>
      </c>
      <c r="Y152" s="13"/>
      <c r="Z152" s="13">
        <f t="shared" si="16"/>
        <v>56</v>
      </c>
      <c r="AA152" s="5" t="s">
        <v>2344</v>
      </c>
      <c r="AD152" s="5">
        <v>121</v>
      </c>
      <c r="AE152" s="5">
        <v>2</v>
      </c>
      <c r="AF152" s="9">
        <v>5</v>
      </c>
      <c r="AG152" s="9">
        <v>0.9</v>
      </c>
      <c r="AH152" s="30">
        <f t="shared" si="15"/>
        <v>26.888888888888889</v>
      </c>
      <c r="AI152" s="10" t="s">
        <v>1426</v>
      </c>
      <c r="AJ152" s="10" t="s">
        <v>1656</v>
      </c>
      <c r="AK152" s="10" t="s">
        <v>425</v>
      </c>
      <c r="AL152" s="10" t="s">
        <v>384</v>
      </c>
      <c r="AM152" s="10" t="s">
        <v>459</v>
      </c>
      <c r="AN152" s="10" t="s">
        <v>439</v>
      </c>
      <c r="AO152" s="10" t="s">
        <v>387</v>
      </c>
      <c r="AR152" s="10">
        <v>23</v>
      </c>
    </row>
    <row r="153" spans="1:44">
      <c r="A153" s="5" t="s">
        <v>466</v>
      </c>
      <c r="B153" s="10" t="s">
        <v>467</v>
      </c>
      <c r="C153" s="5">
        <v>2941</v>
      </c>
      <c r="D153" s="10">
        <v>5</v>
      </c>
      <c r="E153" s="10">
        <v>18</v>
      </c>
      <c r="F153" s="5">
        <v>1</v>
      </c>
      <c r="G153" s="5">
        <v>1</v>
      </c>
      <c r="H153" s="5">
        <v>4</v>
      </c>
      <c r="I153" s="5">
        <v>3</v>
      </c>
      <c r="J153" s="5">
        <v>4</v>
      </c>
      <c r="K153" s="5">
        <v>3</v>
      </c>
      <c r="L153" s="5">
        <v>1</v>
      </c>
      <c r="M153" s="5">
        <v>1</v>
      </c>
      <c r="N153" s="5">
        <v>2</v>
      </c>
      <c r="O153" s="5">
        <f t="shared" si="17"/>
        <v>41</v>
      </c>
      <c r="P153" s="9">
        <v>5</v>
      </c>
      <c r="Q153" s="9">
        <v>5</v>
      </c>
      <c r="R153" s="9">
        <v>1</v>
      </c>
      <c r="S153" s="9">
        <v>5</v>
      </c>
      <c r="T153" s="5">
        <v>0</v>
      </c>
      <c r="U153" s="5" t="s">
        <v>2336</v>
      </c>
      <c r="V153" s="5">
        <v>1</v>
      </c>
      <c r="W153" s="5">
        <v>1</v>
      </c>
      <c r="X153" s="13">
        <v>3</v>
      </c>
      <c r="Y153" s="13"/>
      <c r="Z153" s="13">
        <f t="shared" si="16"/>
        <v>56</v>
      </c>
      <c r="AA153" s="5" t="s">
        <v>2343</v>
      </c>
      <c r="AD153" s="5">
        <v>220</v>
      </c>
      <c r="AE153" s="5">
        <v>3</v>
      </c>
      <c r="AF153" s="9">
        <v>5</v>
      </c>
      <c r="AG153" s="9">
        <f t="shared" ref="AG153:AG158" si="19">IF(C153&lt;15000,0.5)</f>
        <v>0.5</v>
      </c>
      <c r="AH153" s="30">
        <f t="shared" si="15"/>
        <v>88</v>
      </c>
      <c r="AI153" s="10" t="s">
        <v>435</v>
      </c>
      <c r="AJ153" s="10" t="s">
        <v>468</v>
      </c>
      <c r="AK153" s="10" t="s">
        <v>469</v>
      </c>
      <c r="AL153" s="10" t="s">
        <v>415</v>
      </c>
      <c r="AM153" s="10" t="s">
        <v>459</v>
      </c>
      <c r="AN153" s="10" t="s">
        <v>460</v>
      </c>
      <c r="AO153" s="10" t="s">
        <v>387</v>
      </c>
      <c r="AR153" s="10">
        <v>24</v>
      </c>
    </row>
    <row r="154" spans="1:44">
      <c r="A154" s="5" t="s">
        <v>2039</v>
      </c>
      <c r="B154" s="10" t="s">
        <v>2040</v>
      </c>
      <c r="C154" s="5">
        <v>318</v>
      </c>
      <c r="D154" s="10">
        <v>8</v>
      </c>
      <c r="E154" s="10">
        <v>18</v>
      </c>
      <c r="F154" s="5">
        <v>0</v>
      </c>
      <c r="G154" s="5">
        <v>2</v>
      </c>
      <c r="H154" s="5">
        <v>4</v>
      </c>
      <c r="I154" s="5">
        <v>3</v>
      </c>
      <c r="J154" s="5">
        <v>4</v>
      </c>
      <c r="K154" s="5">
        <v>3</v>
      </c>
      <c r="L154" s="5">
        <v>1</v>
      </c>
      <c r="M154" s="5">
        <v>1</v>
      </c>
      <c r="N154" s="5">
        <v>2</v>
      </c>
      <c r="O154" s="5">
        <f t="shared" si="17"/>
        <v>43</v>
      </c>
      <c r="P154" s="9">
        <v>5</v>
      </c>
      <c r="Q154" s="9">
        <v>5</v>
      </c>
      <c r="R154" s="9">
        <v>3</v>
      </c>
      <c r="S154" s="9">
        <v>5</v>
      </c>
      <c r="T154" s="5">
        <v>0</v>
      </c>
      <c r="U154" s="5" t="s">
        <v>2336</v>
      </c>
      <c r="V154" s="5">
        <v>1</v>
      </c>
      <c r="W154" s="5">
        <v>1</v>
      </c>
      <c r="X154" s="13">
        <v>1</v>
      </c>
      <c r="Y154" s="13"/>
      <c r="Z154" s="13">
        <f t="shared" si="16"/>
        <v>56</v>
      </c>
      <c r="AA154" s="5" t="s">
        <v>2344</v>
      </c>
      <c r="AD154" s="5">
        <v>131</v>
      </c>
      <c r="AE154" s="5">
        <v>1</v>
      </c>
      <c r="AF154" s="9">
        <f>10-D154</f>
        <v>2</v>
      </c>
      <c r="AG154" s="9">
        <f t="shared" si="19"/>
        <v>0.5</v>
      </c>
      <c r="AH154" s="30">
        <f t="shared" si="15"/>
        <v>131</v>
      </c>
      <c r="AI154" s="10" t="s">
        <v>2038</v>
      </c>
      <c r="AJ154" s="10" t="s">
        <v>885</v>
      </c>
      <c r="AK154" s="10" t="s">
        <v>396</v>
      </c>
      <c r="AL154" s="10" t="s">
        <v>384</v>
      </c>
      <c r="AM154" s="10" t="s">
        <v>459</v>
      </c>
      <c r="AN154" s="10" t="s">
        <v>460</v>
      </c>
      <c r="AO154" s="10" t="s">
        <v>387</v>
      </c>
      <c r="AR154" s="10">
        <v>25</v>
      </c>
    </row>
    <row r="155" spans="1:44">
      <c r="A155" s="5" t="s">
        <v>689</v>
      </c>
      <c r="B155" s="10" t="s">
        <v>690</v>
      </c>
      <c r="C155" s="5">
        <v>1405</v>
      </c>
      <c r="D155" s="10">
        <v>2</v>
      </c>
      <c r="E155" s="10">
        <v>18</v>
      </c>
      <c r="F155" s="5">
        <v>1</v>
      </c>
      <c r="G155" s="5">
        <v>2</v>
      </c>
      <c r="H155" s="5">
        <v>4</v>
      </c>
      <c r="I155" s="5">
        <v>3</v>
      </c>
      <c r="J155" s="5">
        <v>4</v>
      </c>
      <c r="K155" s="5">
        <v>3</v>
      </c>
      <c r="L155" s="5">
        <v>1</v>
      </c>
      <c r="M155" s="5">
        <v>1</v>
      </c>
      <c r="N155" s="5">
        <v>2</v>
      </c>
      <c r="O155" s="5">
        <f t="shared" si="17"/>
        <v>39</v>
      </c>
      <c r="P155" s="9">
        <v>5</v>
      </c>
      <c r="Q155" s="9">
        <v>3</v>
      </c>
      <c r="R155" s="9">
        <v>1</v>
      </c>
      <c r="S155" s="9">
        <v>5</v>
      </c>
      <c r="T155" s="5">
        <v>0</v>
      </c>
      <c r="U155" s="5" t="s">
        <v>2336</v>
      </c>
      <c r="V155" s="5">
        <v>1</v>
      </c>
      <c r="W155" s="5">
        <v>1</v>
      </c>
      <c r="X155" s="13" t="str">
        <f>IF(AD155&gt;400,"5","M")</f>
        <v>5</v>
      </c>
      <c r="Y155" s="13"/>
      <c r="Z155" s="13">
        <f t="shared" si="16"/>
        <v>56</v>
      </c>
      <c r="AA155" s="5" t="s">
        <v>2344</v>
      </c>
      <c r="AD155" s="5">
        <v>482</v>
      </c>
      <c r="AE155" s="5">
        <v>6</v>
      </c>
      <c r="AF155" s="9">
        <v>8</v>
      </c>
      <c r="AG155" s="9">
        <f t="shared" si="19"/>
        <v>0.5</v>
      </c>
      <c r="AH155" s="30">
        <f t="shared" si="15"/>
        <v>120.5</v>
      </c>
      <c r="AI155" s="10" t="s">
        <v>691</v>
      </c>
      <c r="AJ155" s="10" t="s">
        <v>692</v>
      </c>
      <c r="AK155" s="10" t="s">
        <v>401</v>
      </c>
      <c r="AL155" s="10" t="s">
        <v>384</v>
      </c>
      <c r="AM155" s="10" t="s">
        <v>385</v>
      </c>
      <c r="AN155" s="10" t="s">
        <v>439</v>
      </c>
      <c r="AO155" s="10" t="s">
        <v>387</v>
      </c>
      <c r="AR155" s="10">
        <v>26</v>
      </c>
    </row>
    <row r="156" spans="1:44">
      <c r="A156" s="5" t="s">
        <v>1166</v>
      </c>
      <c r="B156" s="10" t="s">
        <v>1167</v>
      </c>
      <c r="C156" s="5">
        <v>425</v>
      </c>
      <c r="D156" s="10">
        <v>8</v>
      </c>
      <c r="E156" s="10">
        <v>18</v>
      </c>
      <c r="F156" s="5">
        <v>0</v>
      </c>
      <c r="G156" s="5">
        <v>1</v>
      </c>
      <c r="H156" s="5">
        <v>4</v>
      </c>
      <c r="I156" s="5">
        <v>3</v>
      </c>
      <c r="J156" s="5">
        <v>4</v>
      </c>
      <c r="K156" s="5">
        <v>3</v>
      </c>
      <c r="L156" s="5">
        <v>1</v>
      </c>
      <c r="M156" s="5">
        <v>1</v>
      </c>
      <c r="N156" s="5">
        <v>2</v>
      </c>
      <c r="O156" s="5">
        <f t="shared" si="17"/>
        <v>43</v>
      </c>
      <c r="P156" s="9">
        <v>5</v>
      </c>
      <c r="Q156" s="9">
        <v>5</v>
      </c>
      <c r="R156" s="9">
        <v>3</v>
      </c>
      <c r="S156" s="9">
        <v>5</v>
      </c>
      <c r="T156" s="5">
        <v>0</v>
      </c>
      <c r="U156" s="5" t="s">
        <v>2336</v>
      </c>
      <c r="V156" s="5">
        <v>1</v>
      </c>
      <c r="W156" s="5">
        <v>1</v>
      </c>
      <c r="X156" s="13">
        <v>1</v>
      </c>
      <c r="Y156" s="13"/>
      <c r="Z156" s="13">
        <f t="shared" si="16"/>
        <v>56</v>
      </c>
      <c r="AA156" s="5" t="s">
        <v>2344</v>
      </c>
      <c r="AD156" s="5">
        <v>55</v>
      </c>
      <c r="AE156" s="5">
        <v>1</v>
      </c>
      <c r="AF156" s="9">
        <v>2</v>
      </c>
      <c r="AG156" s="9">
        <f t="shared" si="19"/>
        <v>0.5</v>
      </c>
      <c r="AH156" s="30">
        <f t="shared" si="15"/>
        <v>55</v>
      </c>
      <c r="AI156" s="10" t="s">
        <v>1060</v>
      </c>
      <c r="AJ156" s="10" t="s">
        <v>1168</v>
      </c>
      <c r="AK156" s="10" t="s">
        <v>406</v>
      </c>
      <c r="AL156" s="10" t="s">
        <v>407</v>
      </c>
      <c r="AM156" s="10" t="s">
        <v>459</v>
      </c>
      <c r="AN156" s="10" t="s">
        <v>460</v>
      </c>
      <c r="AO156" s="10" t="s">
        <v>387</v>
      </c>
      <c r="AR156" s="10">
        <v>27</v>
      </c>
    </row>
    <row r="157" spans="1:44">
      <c r="A157" s="5" t="s">
        <v>1524</v>
      </c>
      <c r="B157" s="10" t="s">
        <v>467</v>
      </c>
      <c r="C157" s="5">
        <v>103</v>
      </c>
      <c r="D157" s="10">
        <v>8</v>
      </c>
      <c r="E157" s="10">
        <v>18</v>
      </c>
      <c r="F157" s="5">
        <v>0</v>
      </c>
      <c r="G157" s="5">
        <v>1</v>
      </c>
      <c r="H157" s="5">
        <v>4</v>
      </c>
      <c r="I157" s="5">
        <v>3</v>
      </c>
      <c r="J157" s="5">
        <v>4</v>
      </c>
      <c r="K157" s="5">
        <v>3</v>
      </c>
      <c r="L157" s="5">
        <v>1</v>
      </c>
      <c r="M157" s="5">
        <v>1</v>
      </c>
      <c r="N157" s="5">
        <v>2</v>
      </c>
      <c r="O157" s="5">
        <f t="shared" si="17"/>
        <v>43</v>
      </c>
      <c r="P157" s="9">
        <v>5</v>
      </c>
      <c r="Q157" s="9">
        <v>5</v>
      </c>
      <c r="R157" s="9">
        <v>1</v>
      </c>
      <c r="S157" s="9">
        <v>5</v>
      </c>
      <c r="T157" s="5">
        <v>0</v>
      </c>
      <c r="U157" s="5" t="s">
        <v>2336</v>
      </c>
      <c r="V157" s="5">
        <v>1</v>
      </c>
      <c r="W157" s="5">
        <v>1</v>
      </c>
      <c r="X157" s="13">
        <v>1</v>
      </c>
      <c r="Y157" s="13"/>
      <c r="Z157" s="13">
        <f t="shared" si="16"/>
        <v>56</v>
      </c>
      <c r="AA157" s="5" t="s">
        <v>2324</v>
      </c>
      <c r="AD157" s="5">
        <v>41</v>
      </c>
      <c r="AE157" s="5">
        <v>1</v>
      </c>
      <c r="AF157" s="9">
        <v>2</v>
      </c>
      <c r="AG157" s="9">
        <f t="shared" si="19"/>
        <v>0.5</v>
      </c>
      <c r="AH157" s="30">
        <f t="shared" si="15"/>
        <v>41</v>
      </c>
      <c r="AI157" s="10" t="s">
        <v>505</v>
      </c>
      <c r="AJ157" s="10" t="s">
        <v>1525</v>
      </c>
      <c r="AK157" s="10" t="s">
        <v>437</v>
      </c>
      <c r="AL157" s="10" t="s">
        <v>438</v>
      </c>
      <c r="AM157" s="10" t="s">
        <v>385</v>
      </c>
      <c r="AN157" s="10" t="s">
        <v>439</v>
      </c>
      <c r="AO157" s="10" t="s">
        <v>387</v>
      </c>
      <c r="AR157" s="10">
        <v>28</v>
      </c>
    </row>
    <row r="158" spans="1:44">
      <c r="A158" s="5" t="s">
        <v>2242</v>
      </c>
      <c r="B158" s="10" t="s">
        <v>935</v>
      </c>
      <c r="C158" s="5">
        <v>100</v>
      </c>
      <c r="D158" s="10">
        <v>5</v>
      </c>
      <c r="E158" s="10">
        <v>18</v>
      </c>
      <c r="F158" s="5">
        <v>0</v>
      </c>
      <c r="G158" s="5">
        <v>1</v>
      </c>
      <c r="H158" s="5">
        <v>4</v>
      </c>
      <c r="I158" s="5">
        <v>3</v>
      </c>
      <c r="J158" s="5">
        <v>4</v>
      </c>
      <c r="K158" s="5">
        <v>5</v>
      </c>
      <c r="L158" s="5">
        <v>1</v>
      </c>
      <c r="M158" s="5">
        <v>1</v>
      </c>
      <c r="N158" s="5">
        <v>4</v>
      </c>
      <c r="O158" s="5">
        <f t="shared" si="17"/>
        <v>44</v>
      </c>
      <c r="P158" s="9">
        <v>3</v>
      </c>
      <c r="Q158" s="9">
        <v>5</v>
      </c>
      <c r="R158" s="9">
        <v>1</v>
      </c>
      <c r="S158" s="9">
        <v>5</v>
      </c>
      <c r="T158" s="5">
        <v>0</v>
      </c>
      <c r="U158" s="5" t="s">
        <v>2336</v>
      </c>
      <c r="V158" s="5">
        <v>1</v>
      </c>
      <c r="W158" s="5">
        <v>1</v>
      </c>
      <c r="X158" s="13">
        <v>1</v>
      </c>
      <c r="Y158" s="13"/>
      <c r="Z158" s="13">
        <f t="shared" si="16"/>
        <v>55</v>
      </c>
      <c r="AA158" s="5" t="s">
        <v>2343</v>
      </c>
      <c r="AD158" s="5">
        <v>154</v>
      </c>
      <c r="AE158" s="5">
        <v>1</v>
      </c>
      <c r="AF158" s="9">
        <f>10-D158</f>
        <v>5</v>
      </c>
      <c r="AG158" s="9">
        <f t="shared" si="19"/>
        <v>0.5</v>
      </c>
      <c r="AH158" s="30">
        <f t="shared" si="15"/>
        <v>61.6</v>
      </c>
      <c r="AI158" s="10" t="s">
        <v>2243</v>
      </c>
      <c r="AJ158" s="10" t="s">
        <v>571</v>
      </c>
      <c r="AK158" s="10" t="s">
        <v>578</v>
      </c>
      <c r="AL158" s="10" t="s">
        <v>415</v>
      </c>
      <c r="AM158" s="10" t="s">
        <v>385</v>
      </c>
      <c r="AN158" s="10" t="s">
        <v>443</v>
      </c>
      <c r="AO158" s="10" t="s">
        <v>387</v>
      </c>
      <c r="AR158" s="10">
        <v>29</v>
      </c>
    </row>
    <row r="159" spans="1:44">
      <c r="A159" s="5" t="s">
        <v>337</v>
      </c>
      <c r="B159" s="10" t="s">
        <v>338</v>
      </c>
      <c r="C159" s="5">
        <v>23365</v>
      </c>
      <c r="D159" s="10">
        <v>5</v>
      </c>
      <c r="E159" s="10">
        <v>18</v>
      </c>
      <c r="F159" s="5">
        <v>3</v>
      </c>
      <c r="G159" s="5">
        <v>1</v>
      </c>
      <c r="H159" s="5">
        <v>4</v>
      </c>
      <c r="I159" s="5">
        <v>3</v>
      </c>
      <c r="J159" s="5">
        <v>4</v>
      </c>
      <c r="K159" s="5">
        <v>4</v>
      </c>
      <c r="L159" s="5">
        <v>1</v>
      </c>
      <c r="M159" s="5">
        <v>1</v>
      </c>
      <c r="N159" s="5">
        <v>2</v>
      </c>
      <c r="O159" s="5">
        <f t="shared" si="17"/>
        <v>44</v>
      </c>
      <c r="P159" s="9">
        <v>3</v>
      </c>
      <c r="Q159" s="9">
        <v>5</v>
      </c>
      <c r="R159" s="9">
        <v>1</v>
      </c>
      <c r="S159" s="9">
        <v>5</v>
      </c>
      <c r="T159" s="5">
        <v>0</v>
      </c>
      <c r="U159" s="5" t="s">
        <v>2336</v>
      </c>
      <c r="V159" s="5">
        <v>1</v>
      </c>
      <c r="W159" s="5">
        <v>1</v>
      </c>
      <c r="X159" s="13">
        <v>1</v>
      </c>
      <c r="Y159" s="13"/>
      <c r="Z159" s="13">
        <f t="shared" si="16"/>
        <v>55</v>
      </c>
      <c r="AA159" s="5" t="s">
        <v>2344</v>
      </c>
      <c r="AD159" s="5">
        <v>20</v>
      </c>
      <c r="AE159" s="5">
        <v>2</v>
      </c>
      <c r="AF159" s="9">
        <f>10-D159</f>
        <v>5</v>
      </c>
      <c r="AG159" s="9">
        <v>0.9</v>
      </c>
      <c r="AH159" s="30">
        <f t="shared" si="15"/>
        <v>4.4444444444444446</v>
      </c>
      <c r="AI159" s="10" t="s">
        <v>1426</v>
      </c>
      <c r="AJ159" s="10" t="s">
        <v>795</v>
      </c>
      <c r="AK159" s="10" t="s">
        <v>425</v>
      </c>
      <c r="AL159" s="10" t="s">
        <v>384</v>
      </c>
      <c r="AM159" s="10" t="s">
        <v>385</v>
      </c>
      <c r="AN159" s="10" t="s">
        <v>213</v>
      </c>
      <c r="AO159" s="10" t="s">
        <v>387</v>
      </c>
      <c r="AR159" s="10">
        <v>30</v>
      </c>
    </row>
    <row r="160" spans="1:44">
      <c r="A160" s="5" t="s">
        <v>344</v>
      </c>
      <c r="B160" s="10" t="s">
        <v>345</v>
      </c>
      <c r="C160" s="5">
        <v>14250</v>
      </c>
      <c r="D160" s="10">
        <v>5</v>
      </c>
      <c r="E160" s="10">
        <v>18</v>
      </c>
      <c r="F160" s="5">
        <v>2</v>
      </c>
      <c r="G160" s="5">
        <v>1</v>
      </c>
      <c r="H160" s="5">
        <v>4</v>
      </c>
      <c r="I160" s="5">
        <v>3</v>
      </c>
      <c r="J160" s="5">
        <v>4</v>
      </c>
      <c r="K160" s="5">
        <v>3</v>
      </c>
      <c r="L160" s="5">
        <v>1</v>
      </c>
      <c r="M160" s="5">
        <v>1</v>
      </c>
      <c r="N160" s="5">
        <v>2</v>
      </c>
      <c r="O160" s="5">
        <f t="shared" si="17"/>
        <v>42</v>
      </c>
      <c r="P160" s="9">
        <v>5</v>
      </c>
      <c r="Q160" s="9">
        <v>5</v>
      </c>
      <c r="R160" s="9">
        <v>1</v>
      </c>
      <c r="S160" s="9">
        <v>5</v>
      </c>
      <c r="T160" s="5">
        <v>0</v>
      </c>
      <c r="U160" s="5" t="s">
        <v>2336</v>
      </c>
      <c r="V160" s="5">
        <v>1</v>
      </c>
      <c r="W160" s="5">
        <v>1</v>
      </c>
      <c r="X160" s="13">
        <v>1</v>
      </c>
      <c r="Y160" s="13"/>
      <c r="Z160" s="13">
        <f t="shared" si="16"/>
        <v>55</v>
      </c>
      <c r="AA160" s="5" t="s">
        <v>2343</v>
      </c>
      <c r="AD160" s="5">
        <v>21</v>
      </c>
      <c r="AE160" s="5">
        <v>2</v>
      </c>
      <c r="AF160" s="9">
        <f>10-D160</f>
        <v>5</v>
      </c>
      <c r="AG160" s="9">
        <f t="shared" ref="AG160:AG178" si="20">IF(C160&lt;15000,0.5)</f>
        <v>0.5</v>
      </c>
      <c r="AH160" s="30">
        <f t="shared" si="15"/>
        <v>8.4</v>
      </c>
      <c r="AI160" s="10" t="s">
        <v>346</v>
      </c>
      <c r="AJ160" s="10" t="s">
        <v>740</v>
      </c>
      <c r="AK160" s="10" t="s">
        <v>469</v>
      </c>
      <c r="AL160" s="10" t="s">
        <v>415</v>
      </c>
      <c r="AM160" s="10" t="s">
        <v>385</v>
      </c>
      <c r="AN160" s="10" t="s">
        <v>213</v>
      </c>
      <c r="AO160" s="10" t="s">
        <v>387</v>
      </c>
      <c r="AR160" s="10">
        <v>31</v>
      </c>
    </row>
    <row r="161" spans="1:44">
      <c r="A161" s="5" t="s">
        <v>87</v>
      </c>
      <c r="B161" s="10" t="s">
        <v>88</v>
      </c>
      <c r="C161" s="5">
        <v>1056</v>
      </c>
      <c r="D161" s="10">
        <v>8</v>
      </c>
      <c r="E161" s="10">
        <v>18</v>
      </c>
      <c r="F161" s="5">
        <v>1</v>
      </c>
      <c r="G161" s="5">
        <v>1</v>
      </c>
      <c r="H161" s="5">
        <v>4</v>
      </c>
      <c r="I161" s="5">
        <v>3</v>
      </c>
      <c r="J161" s="5">
        <v>4</v>
      </c>
      <c r="K161" s="5">
        <v>3</v>
      </c>
      <c r="L161" s="5">
        <v>1</v>
      </c>
      <c r="M161" s="5">
        <v>1</v>
      </c>
      <c r="N161" s="5">
        <v>2</v>
      </c>
      <c r="O161" s="5">
        <f t="shared" si="17"/>
        <v>44</v>
      </c>
      <c r="P161" s="9">
        <v>3</v>
      </c>
      <c r="Q161" s="9">
        <v>5</v>
      </c>
      <c r="R161" s="9">
        <v>3</v>
      </c>
      <c r="S161" s="9">
        <v>5</v>
      </c>
      <c r="T161" s="5">
        <v>0</v>
      </c>
      <c r="U161" s="5" t="s">
        <v>2336</v>
      </c>
      <c r="V161" s="5">
        <v>1</v>
      </c>
      <c r="W161" s="5">
        <v>1</v>
      </c>
      <c r="X161" s="13">
        <v>1</v>
      </c>
      <c r="Y161" s="13"/>
      <c r="Z161" s="13">
        <f t="shared" si="16"/>
        <v>55</v>
      </c>
      <c r="AA161" s="5" t="s">
        <v>2344</v>
      </c>
      <c r="AD161" s="5">
        <v>79</v>
      </c>
      <c r="AE161" s="5">
        <v>1</v>
      </c>
      <c r="AF161" s="9">
        <f>10-D161</f>
        <v>2</v>
      </c>
      <c r="AG161" s="9">
        <f t="shared" si="20"/>
        <v>0.5</v>
      </c>
      <c r="AH161" s="30">
        <f t="shared" si="15"/>
        <v>79</v>
      </c>
      <c r="AI161" s="10" t="s">
        <v>89</v>
      </c>
      <c r="AJ161" s="10" t="s">
        <v>816</v>
      </c>
      <c r="AK161" s="10" t="s">
        <v>401</v>
      </c>
      <c r="AL161" s="10" t="s">
        <v>384</v>
      </c>
      <c r="AM161" s="10" t="s">
        <v>459</v>
      </c>
      <c r="AN161" s="10" t="s">
        <v>460</v>
      </c>
      <c r="AO161" s="10" t="s">
        <v>387</v>
      </c>
      <c r="AR161" s="10">
        <v>32</v>
      </c>
    </row>
    <row r="162" spans="1:44">
      <c r="A162" s="5" t="s">
        <v>762</v>
      </c>
      <c r="B162" s="10" t="s">
        <v>748</v>
      </c>
      <c r="C162" s="5">
        <v>125</v>
      </c>
      <c r="D162" s="10">
        <v>5</v>
      </c>
      <c r="E162" s="10">
        <v>18</v>
      </c>
      <c r="F162" s="5">
        <v>0</v>
      </c>
      <c r="G162" s="5">
        <v>2</v>
      </c>
      <c r="H162" s="5">
        <v>4</v>
      </c>
      <c r="I162" s="5">
        <v>3</v>
      </c>
      <c r="J162" s="5">
        <v>4</v>
      </c>
      <c r="K162" s="5">
        <v>3</v>
      </c>
      <c r="L162" s="5">
        <v>1</v>
      </c>
      <c r="M162" s="5">
        <v>1</v>
      </c>
      <c r="N162" s="5">
        <v>2</v>
      </c>
      <c r="O162" s="5">
        <f t="shared" si="17"/>
        <v>40</v>
      </c>
      <c r="P162" s="9">
        <v>5</v>
      </c>
      <c r="Q162" s="9">
        <v>5</v>
      </c>
      <c r="R162" s="9">
        <v>1</v>
      </c>
      <c r="S162" s="9">
        <v>5</v>
      </c>
      <c r="T162" s="5">
        <v>0</v>
      </c>
      <c r="U162" s="5" t="s">
        <v>2336</v>
      </c>
      <c r="V162" s="5">
        <v>1</v>
      </c>
      <c r="W162" s="5">
        <v>-1</v>
      </c>
      <c r="X162" s="13" t="str">
        <f>IF(AD162&gt;400,"5","M")</f>
        <v>5</v>
      </c>
      <c r="Y162" s="13"/>
      <c r="Z162" s="13">
        <f t="shared" si="16"/>
        <v>55</v>
      </c>
      <c r="AA162" s="5" t="s">
        <v>2344</v>
      </c>
      <c r="AD162" s="5">
        <v>481</v>
      </c>
      <c r="AE162" s="5">
        <v>6</v>
      </c>
      <c r="AF162" s="9">
        <v>5</v>
      </c>
      <c r="AG162" s="9">
        <f t="shared" si="20"/>
        <v>0.5</v>
      </c>
      <c r="AH162" s="30">
        <f t="shared" si="15"/>
        <v>192.4</v>
      </c>
      <c r="AI162" s="10" t="s">
        <v>452</v>
      </c>
      <c r="AJ162" s="10" t="s">
        <v>763</v>
      </c>
      <c r="AK162" s="10" t="s">
        <v>406</v>
      </c>
      <c r="AL162" s="10" t="s">
        <v>407</v>
      </c>
      <c r="AM162" s="10" t="s">
        <v>459</v>
      </c>
      <c r="AN162" s="10" t="s">
        <v>460</v>
      </c>
      <c r="AO162" s="10" t="s">
        <v>387</v>
      </c>
      <c r="AR162" s="10">
        <v>33</v>
      </c>
    </row>
    <row r="163" spans="1:44">
      <c r="A163" s="5" t="s">
        <v>758</v>
      </c>
      <c r="B163" s="10" t="s">
        <v>748</v>
      </c>
      <c r="C163" s="5">
        <v>125</v>
      </c>
      <c r="D163" s="10">
        <v>5</v>
      </c>
      <c r="E163" s="10">
        <v>18</v>
      </c>
      <c r="F163" s="5">
        <v>0</v>
      </c>
      <c r="G163" s="5">
        <v>3</v>
      </c>
      <c r="H163" s="5">
        <v>4</v>
      </c>
      <c r="I163" s="5">
        <v>3</v>
      </c>
      <c r="J163" s="5">
        <v>4</v>
      </c>
      <c r="K163" s="5">
        <v>3</v>
      </c>
      <c r="L163" s="5">
        <v>1</v>
      </c>
      <c r="M163" s="5">
        <v>1</v>
      </c>
      <c r="N163" s="5">
        <v>2</v>
      </c>
      <c r="O163" s="5">
        <f t="shared" si="17"/>
        <v>40</v>
      </c>
      <c r="P163" s="9">
        <v>5</v>
      </c>
      <c r="Q163" s="9">
        <v>5</v>
      </c>
      <c r="R163" s="9">
        <v>1</v>
      </c>
      <c r="S163" s="9">
        <v>5</v>
      </c>
      <c r="T163" s="5">
        <v>0</v>
      </c>
      <c r="U163" s="5" t="s">
        <v>2336</v>
      </c>
      <c r="V163" s="5">
        <v>1</v>
      </c>
      <c r="W163" s="5">
        <v>-1</v>
      </c>
      <c r="X163" s="13" t="str">
        <f>IF(AD163&gt;400,"5","M")</f>
        <v>5</v>
      </c>
      <c r="Y163" s="13"/>
      <c r="Z163" s="13">
        <f t="shared" si="16"/>
        <v>55</v>
      </c>
      <c r="AA163" s="5" t="s">
        <v>2344</v>
      </c>
      <c r="AD163" s="5">
        <v>881</v>
      </c>
      <c r="AE163" s="5">
        <v>11</v>
      </c>
      <c r="AF163" s="9">
        <v>5</v>
      </c>
      <c r="AG163" s="9">
        <f t="shared" si="20"/>
        <v>0.5</v>
      </c>
      <c r="AH163" s="30">
        <f t="shared" si="15"/>
        <v>352.4</v>
      </c>
      <c r="AI163" s="10" t="s">
        <v>452</v>
      </c>
      <c r="AJ163" s="10" t="s">
        <v>759</v>
      </c>
      <c r="AK163" s="10" t="s">
        <v>406</v>
      </c>
      <c r="AL163" s="10" t="s">
        <v>407</v>
      </c>
      <c r="AM163" s="10" t="s">
        <v>459</v>
      </c>
      <c r="AN163" s="10" t="s">
        <v>460</v>
      </c>
      <c r="AO163" s="10" t="s">
        <v>387</v>
      </c>
      <c r="AR163" s="10">
        <v>34</v>
      </c>
    </row>
    <row r="164" spans="1:44">
      <c r="A164" s="5" t="s">
        <v>754</v>
      </c>
      <c r="B164" s="10" t="s">
        <v>748</v>
      </c>
      <c r="C164" s="5">
        <v>125</v>
      </c>
      <c r="D164" s="10">
        <v>5</v>
      </c>
      <c r="E164" s="10">
        <v>18</v>
      </c>
      <c r="F164" s="5">
        <v>0</v>
      </c>
      <c r="G164" s="5">
        <v>3</v>
      </c>
      <c r="H164" s="5">
        <v>4</v>
      </c>
      <c r="I164" s="5">
        <v>3</v>
      </c>
      <c r="J164" s="5">
        <v>4</v>
      </c>
      <c r="K164" s="5">
        <v>3</v>
      </c>
      <c r="L164" s="5">
        <v>1</v>
      </c>
      <c r="M164" s="5">
        <v>1</v>
      </c>
      <c r="N164" s="5">
        <v>2</v>
      </c>
      <c r="O164" s="5">
        <f t="shared" si="17"/>
        <v>40</v>
      </c>
      <c r="P164" s="9">
        <v>5</v>
      </c>
      <c r="Q164" s="9">
        <v>5</v>
      </c>
      <c r="R164" s="9">
        <v>1</v>
      </c>
      <c r="S164" s="9">
        <v>5</v>
      </c>
      <c r="T164" s="5">
        <v>0</v>
      </c>
      <c r="U164" s="5" t="s">
        <v>2336</v>
      </c>
      <c r="V164" s="5">
        <v>1</v>
      </c>
      <c r="W164" s="5">
        <v>-1</v>
      </c>
      <c r="X164" s="13" t="str">
        <f>IF(AD164&gt;400,"5","M")</f>
        <v>5</v>
      </c>
      <c r="Y164" s="13"/>
      <c r="Z164" s="13">
        <f t="shared" si="16"/>
        <v>55</v>
      </c>
      <c r="AA164" s="5" t="s">
        <v>2344</v>
      </c>
      <c r="AD164" s="5">
        <v>1201</v>
      </c>
      <c r="AE164" s="5">
        <v>15</v>
      </c>
      <c r="AF164" s="9">
        <v>5</v>
      </c>
      <c r="AG164" s="9">
        <f t="shared" si="20"/>
        <v>0.5</v>
      </c>
      <c r="AH164" s="30">
        <f t="shared" si="15"/>
        <v>480.4</v>
      </c>
      <c r="AI164" s="10" t="s">
        <v>452</v>
      </c>
      <c r="AJ164" s="10" t="s">
        <v>755</v>
      </c>
      <c r="AK164" s="10" t="s">
        <v>406</v>
      </c>
      <c r="AL164" s="10" t="s">
        <v>407</v>
      </c>
      <c r="AM164" s="10" t="s">
        <v>459</v>
      </c>
      <c r="AN164" s="10" t="s">
        <v>460</v>
      </c>
      <c r="AO164" s="10" t="s">
        <v>387</v>
      </c>
      <c r="AR164" s="10">
        <v>35</v>
      </c>
    </row>
    <row r="165" spans="1:44">
      <c r="A165" s="5" t="s">
        <v>1504</v>
      </c>
      <c r="B165" s="10" t="s">
        <v>935</v>
      </c>
      <c r="C165" s="5">
        <v>160</v>
      </c>
      <c r="D165" s="10">
        <v>5</v>
      </c>
      <c r="E165" s="10">
        <v>18</v>
      </c>
      <c r="F165" s="5">
        <v>0</v>
      </c>
      <c r="G165" s="5">
        <v>1</v>
      </c>
      <c r="H165" s="5">
        <v>4</v>
      </c>
      <c r="I165" s="5">
        <v>3</v>
      </c>
      <c r="J165" s="5">
        <v>4</v>
      </c>
      <c r="K165" s="5">
        <v>5</v>
      </c>
      <c r="L165" s="5">
        <v>1</v>
      </c>
      <c r="M165" s="5">
        <v>1</v>
      </c>
      <c r="N165" s="5">
        <v>4</v>
      </c>
      <c r="O165" s="5">
        <f t="shared" si="17"/>
        <v>44</v>
      </c>
      <c r="P165" s="9">
        <v>3</v>
      </c>
      <c r="Q165" s="9">
        <v>5</v>
      </c>
      <c r="R165" s="9">
        <v>1</v>
      </c>
      <c r="S165" s="9">
        <v>5</v>
      </c>
      <c r="T165" s="5">
        <v>0</v>
      </c>
      <c r="U165" s="5" t="s">
        <v>2336</v>
      </c>
      <c r="V165" s="5">
        <v>1</v>
      </c>
      <c r="W165" s="5">
        <v>1</v>
      </c>
      <c r="X165" s="13">
        <v>1</v>
      </c>
      <c r="Y165" s="13"/>
      <c r="Z165" s="13">
        <f t="shared" si="16"/>
        <v>55</v>
      </c>
      <c r="AA165" s="5" t="s">
        <v>2324</v>
      </c>
      <c r="AD165" s="5">
        <v>56</v>
      </c>
      <c r="AE165" s="5">
        <v>1</v>
      </c>
      <c r="AF165" s="9">
        <v>5</v>
      </c>
      <c r="AG165" s="9">
        <f t="shared" si="20"/>
        <v>0.5</v>
      </c>
      <c r="AH165" s="30">
        <f t="shared" si="15"/>
        <v>22.4</v>
      </c>
      <c r="AI165" s="10" t="s">
        <v>505</v>
      </c>
      <c r="AJ165" s="10" t="s">
        <v>1505</v>
      </c>
      <c r="AK165" s="10" t="s">
        <v>437</v>
      </c>
      <c r="AL165" s="10" t="s">
        <v>438</v>
      </c>
      <c r="AM165" s="10" t="s">
        <v>385</v>
      </c>
      <c r="AN165" s="10" t="s">
        <v>439</v>
      </c>
      <c r="AO165" s="10" t="s">
        <v>387</v>
      </c>
      <c r="AR165" s="10">
        <v>36</v>
      </c>
    </row>
    <row r="166" spans="1:44">
      <c r="A166" s="5" t="s">
        <v>934</v>
      </c>
      <c r="B166" s="10" t="s">
        <v>935</v>
      </c>
      <c r="C166" s="5">
        <v>139</v>
      </c>
      <c r="D166" s="10">
        <v>5</v>
      </c>
      <c r="E166" s="10">
        <v>18</v>
      </c>
      <c r="F166" s="5">
        <v>0</v>
      </c>
      <c r="G166" s="5">
        <v>1</v>
      </c>
      <c r="H166" s="5">
        <v>4</v>
      </c>
      <c r="I166" s="5">
        <v>3</v>
      </c>
      <c r="J166" s="5">
        <v>4</v>
      </c>
      <c r="K166" s="5">
        <v>5</v>
      </c>
      <c r="L166" s="5">
        <v>1</v>
      </c>
      <c r="M166" s="5">
        <v>1</v>
      </c>
      <c r="N166" s="5">
        <v>4</v>
      </c>
      <c r="O166" s="5">
        <f t="shared" si="17"/>
        <v>44</v>
      </c>
      <c r="P166" s="9">
        <v>3</v>
      </c>
      <c r="Q166" s="9">
        <v>5</v>
      </c>
      <c r="R166" s="9">
        <v>1</v>
      </c>
      <c r="S166" s="9">
        <v>5</v>
      </c>
      <c r="T166" s="5">
        <v>0</v>
      </c>
      <c r="U166" s="5" t="s">
        <v>2336</v>
      </c>
      <c r="V166" s="5">
        <v>1</v>
      </c>
      <c r="W166" s="5">
        <v>1</v>
      </c>
      <c r="X166" s="13">
        <v>1</v>
      </c>
      <c r="Y166" s="13"/>
      <c r="Z166" s="13">
        <f t="shared" si="16"/>
        <v>55</v>
      </c>
      <c r="AA166" s="5" t="s">
        <v>2324</v>
      </c>
      <c r="AD166" s="5">
        <v>81</v>
      </c>
      <c r="AE166" s="5">
        <v>1</v>
      </c>
      <c r="AF166" s="9">
        <v>5</v>
      </c>
      <c r="AG166" s="9">
        <f t="shared" si="20"/>
        <v>0.5</v>
      </c>
      <c r="AH166" s="30">
        <f t="shared" si="15"/>
        <v>32.4</v>
      </c>
      <c r="AI166" s="10" t="s">
        <v>787</v>
      </c>
      <c r="AJ166" s="10" t="s">
        <v>936</v>
      </c>
      <c r="AK166" s="10" t="s">
        <v>437</v>
      </c>
      <c r="AL166" s="10" t="s">
        <v>438</v>
      </c>
      <c r="AM166" s="10" t="s">
        <v>385</v>
      </c>
      <c r="AN166" s="10" t="s">
        <v>443</v>
      </c>
      <c r="AO166" s="10" t="s">
        <v>387</v>
      </c>
      <c r="AR166" s="10">
        <v>37</v>
      </c>
    </row>
    <row r="167" spans="1:44">
      <c r="A167" s="5" t="s">
        <v>528</v>
      </c>
      <c r="B167" s="10" t="s">
        <v>508</v>
      </c>
      <c r="C167" s="5">
        <v>386</v>
      </c>
      <c r="D167" s="10">
        <v>2</v>
      </c>
      <c r="E167" s="10">
        <v>18</v>
      </c>
      <c r="F167" s="5">
        <v>0</v>
      </c>
      <c r="G167" s="5">
        <v>1</v>
      </c>
      <c r="H167" s="5">
        <v>4</v>
      </c>
      <c r="I167" s="5">
        <v>3</v>
      </c>
      <c r="J167" s="5">
        <v>4</v>
      </c>
      <c r="K167" s="5">
        <v>5</v>
      </c>
      <c r="L167" s="5">
        <v>1</v>
      </c>
      <c r="M167" s="5">
        <v>1</v>
      </c>
      <c r="N167" s="5">
        <v>4</v>
      </c>
      <c r="O167" s="5">
        <f t="shared" si="17"/>
        <v>41</v>
      </c>
      <c r="P167" s="9">
        <v>5</v>
      </c>
      <c r="Q167" s="9">
        <v>5</v>
      </c>
      <c r="R167" s="9">
        <v>1</v>
      </c>
      <c r="S167" s="9">
        <v>5</v>
      </c>
      <c r="T167" s="5">
        <v>0</v>
      </c>
      <c r="U167" s="5" t="s">
        <v>2336</v>
      </c>
      <c r="V167" s="5">
        <v>1</v>
      </c>
      <c r="W167" s="5">
        <v>1</v>
      </c>
      <c r="X167" s="13">
        <v>1</v>
      </c>
      <c r="Y167" s="13"/>
      <c r="Z167" s="13">
        <f t="shared" si="16"/>
        <v>54</v>
      </c>
      <c r="AA167" s="5" t="s">
        <v>2324</v>
      </c>
      <c r="AD167" s="5">
        <v>106</v>
      </c>
      <c r="AE167" s="5">
        <v>2</v>
      </c>
      <c r="AF167" s="9">
        <v>8</v>
      </c>
      <c r="AG167" s="9">
        <f t="shared" si="20"/>
        <v>0.5</v>
      </c>
      <c r="AH167" s="30">
        <f t="shared" ref="AH167:AH230" si="21">(AD167)/(AG167*AF167)</f>
        <v>26.5</v>
      </c>
      <c r="AI167" s="10" t="s">
        <v>509</v>
      </c>
      <c r="AJ167" s="10" t="s">
        <v>529</v>
      </c>
      <c r="AK167" s="10" t="s">
        <v>465</v>
      </c>
      <c r="AL167" s="10" t="s">
        <v>438</v>
      </c>
      <c r="AM167" s="10" t="s">
        <v>385</v>
      </c>
      <c r="AN167" s="10" t="s">
        <v>439</v>
      </c>
      <c r="AO167" s="10" t="s">
        <v>387</v>
      </c>
      <c r="AR167" s="10">
        <v>38</v>
      </c>
    </row>
    <row r="168" spans="1:44">
      <c r="A168" s="5" t="s">
        <v>515</v>
      </c>
      <c r="B168" s="10" t="s">
        <v>508</v>
      </c>
      <c r="C168" s="5">
        <v>386</v>
      </c>
      <c r="D168" s="10">
        <v>2</v>
      </c>
      <c r="E168" s="10">
        <v>18</v>
      </c>
      <c r="F168" s="5">
        <v>0</v>
      </c>
      <c r="G168" s="5">
        <v>1</v>
      </c>
      <c r="H168" s="5">
        <v>4</v>
      </c>
      <c r="I168" s="5">
        <v>3</v>
      </c>
      <c r="J168" s="5">
        <v>4</v>
      </c>
      <c r="K168" s="5">
        <v>5</v>
      </c>
      <c r="L168" s="5">
        <v>1</v>
      </c>
      <c r="M168" s="5">
        <v>1</v>
      </c>
      <c r="N168" s="5">
        <v>4</v>
      </c>
      <c r="O168" s="5">
        <f t="shared" si="17"/>
        <v>41</v>
      </c>
      <c r="P168" s="9">
        <v>5</v>
      </c>
      <c r="Q168" s="9">
        <v>5</v>
      </c>
      <c r="R168" s="9">
        <v>1</v>
      </c>
      <c r="S168" s="9">
        <v>5</v>
      </c>
      <c r="T168" s="5">
        <v>0</v>
      </c>
      <c r="U168" s="5" t="s">
        <v>2336</v>
      </c>
      <c r="V168" s="5">
        <v>1</v>
      </c>
      <c r="W168" s="5">
        <v>1</v>
      </c>
      <c r="X168" s="13">
        <v>1</v>
      </c>
      <c r="Y168" s="13"/>
      <c r="Z168" s="13">
        <f t="shared" si="16"/>
        <v>54</v>
      </c>
      <c r="AA168" s="5" t="s">
        <v>2324</v>
      </c>
      <c r="AD168" s="5">
        <v>122</v>
      </c>
      <c r="AE168" s="5">
        <v>2</v>
      </c>
      <c r="AF168" s="9">
        <v>8</v>
      </c>
      <c r="AG168" s="9">
        <f t="shared" si="20"/>
        <v>0.5</v>
      </c>
      <c r="AH168" s="30">
        <f t="shared" si="21"/>
        <v>30.5</v>
      </c>
      <c r="AI168" s="10" t="s">
        <v>509</v>
      </c>
      <c r="AJ168" s="10" t="s">
        <v>516</v>
      </c>
      <c r="AK168" s="10" t="s">
        <v>465</v>
      </c>
      <c r="AL168" s="10" t="s">
        <v>438</v>
      </c>
      <c r="AM168" s="10" t="s">
        <v>385</v>
      </c>
      <c r="AN168" s="10" t="s">
        <v>439</v>
      </c>
      <c r="AO168" s="10" t="s">
        <v>387</v>
      </c>
      <c r="AR168" s="10">
        <v>39</v>
      </c>
    </row>
    <row r="169" spans="1:44">
      <c r="A169" s="5" t="s">
        <v>507</v>
      </c>
      <c r="B169" s="10" t="s">
        <v>508</v>
      </c>
      <c r="C169" s="5">
        <v>386</v>
      </c>
      <c r="D169" s="10">
        <v>2</v>
      </c>
      <c r="E169" s="10">
        <v>18</v>
      </c>
      <c r="F169" s="5">
        <v>0</v>
      </c>
      <c r="G169" s="5">
        <v>1</v>
      </c>
      <c r="H169" s="5">
        <v>4</v>
      </c>
      <c r="I169" s="5">
        <v>3</v>
      </c>
      <c r="J169" s="5">
        <v>4</v>
      </c>
      <c r="K169" s="5">
        <v>5</v>
      </c>
      <c r="L169" s="5">
        <v>1</v>
      </c>
      <c r="M169" s="5">
        <v>1</v>
      </c>
      <c r="N169" s="5">
        <v>4</v>
      </c>
      <c r="O169" s="5">
        <f t="shared" si="17"/>
        <v>41</v>
      </c>
      <c r="P169" s="9">
        <v>5</v>
      </c>
      <c r="Q169" s="9">
        <v>5</v>
      </c>
      <c r="R169" s="9">
        <v>1</v>
      </c>
      <c r="S169" s="9">
        <v>5</v>
      </c>
      <c r="T169" s="5">
        <v>0</v>
      </c>
      <c r="U169" s="5" t="s">
        <v>2336</v>
      </c>
      <c r="V169" s="5">
        <v>1</v>
      </c>
      <c r="W169" s="5">
        <v>1</v>
      </c>
      <c r="X169" s="13">
        <v>1</v>
      </c>
      <c r="Y169" s="13"/>
      <c r="Z169" s="13">
        <f t="shared" si="16"/>
        <v>54</v>
      </c>
      <c r="AA169" s="5" t="s">
        <v>2324</v>
      </c>
      <c r="AD169" s="5">
        <v>162</v>
      </c>
      <c r="AE169" s="5">
        <v>2</v>
      </c>
      <c r="AF169" s="9">
        <v>8</v>
      </c>
      <c r="AG169" s="9">
        <f t="shared" si="20"/>
        <v>0.5</v>
      </c>
      <c r="AH169" s="30">
        <f t="shared" si="21"/>
        <v>40.5</v>
      </c>
      <c r="AI169" s="10" t="s">
        <v>509</v>
      </c>
      <c r="AJ169" s="10" t="s">
        <v>510</v>
      </c>
      <c r="AK169" s="10" t="s">
        <v>465</v>
      </c>
      <c r="AL169" s="10" t="s">
        <v>438</v>
      </c>
      <c r="AM169" s="10" t="s">
        <v>385</v>
      </c>
      <c r="AN169" s="10" t="s">
        <v>439</v>
      </c>
      <c r="AO169" s="10" t="s">
        <v>387</v>
      </c>
      <c r="AR169" s="10">
        <v>40</v>
      </c>
    </row>
    <row r="170" spans="1:44">
      <c r="A170" s="5" t="s">
        <v>511</v>
      </c>
      <c r="B170" s="10" t="s">
        <v>508</v>
      </c>
      <c r="C170" s="5">
        <v>386</v>
      </c>
      <c r="D170" s="10">
        <v>2</v>
      </c>
      <c r="E170" s="10">
        <v>18</v>
      </c>
      <c r="F170" s="5">
        <v>0</v>
      </c>
      <c r="G170" s="5">
        <v>1</v>
      </c>
      <c r="H170" s="5">
        <v>4</v>
      </c>
      <c r="I170" s="5">
        <v>3</v>
      </c>
      <c r="J170" s="5">
        <v>4</v>
      </c>
      <c r="K170" s="5">
        <v>5</v>
      </c>
      <c r="L170" s="5">
        <v>1</v>
      </c>
      <c r="M170" s="5">
        <v>1</v>
      </c>
      <c r="N170" s="5">
        <v>4</v>
      </c>
      <c r="O170" s="5">
        <f t="shared" si="17"/>
        <v>41</v>
      </c>
      <c r="P170" s="9">
        <v>5</v>
      </c>
      <c r="Q170" s="9">
        <v>5</v>
      </c>
      <c r="R170" s="9">
        <v>1</v>
      </c>
      <c r="S170" s="9">
        <v>5</v>
      </c>
      <c r="T170" s="5">
        <v>0</v>
      </c>
      <c r="U170" s="5" t="s">
        <v>2336</v>
      </c>
      <c r="V170" s="5">
        <v>1</v>
      </c>
      <c r="W170" s="5">
        <v>1</v>
      </c>
      <c r="X170" s="13">
        <v>1</v>
      </c>
      <c r="Y170" s="13"/>
      <c r="Z170" s="13">
        <f t="shared" si="16"/>
        <v>54</v>
      </c>
      <c r="AA170" s="5" t="s">
        <v>2324</v>
      </c>
      <c r="AD170" s="5">
        <v>162</v>
      </c>
      <c r="AE170" s="5">
        <v>2</v>
      </c>
      <c r="AF170" s="9">
        <v>8</v>
      </c>
      <c r="AG170" s="9">
        <f t="shared" si="20"/>
        <v>0.5</v>
      </c>
      <c r="AH170" s="30">
        <f t="shared" si="21"/>
        <v>40.5</v>
      </c>
      <c r="AI170" s="10" t="s">
        <v>509</v>
      </c>
      <c r="AJ170" s="10" t="s">
        <v>512</v>
      </c>
      <c r="AK170" s="10" t="s">
        <v>465</v>
      </c>
      <c r="AL170" s="10" t="s">
        <v>438</v>
      </c>
      <c r="AM170" s="10" t="s">
        <v>385</v>
      </c>
      <c r="AN170" s="10" t="s">
        <v>439</v>
      </c>
      <c r="AO170" s="10" t="s">
        <v>387</v>
      </c>
      <c r="AR170" s="10">
        <v>41</v>
      </c>
    </row>
    <row r="171" spans="1:44">
      <c r="A171" s="5" t="s">
        <v>513</v>
      </c>
      <c r="B171" s="10" t="s">
        <v>508</v>
      </c>
      <c r="C171" s="5">
        <v>386</v>
      </c>
      <c r="D171" s="10">
        <v>2</v>
      </c>
      <c r="E171" s="10">
        <v>18</v>
      </c>
      <c r="F171" s="5">
        <v>0</v>
      </c>
      <c r="G171" s="5">
        <v>1</v>
      </c>
      <c r="H171" s="5">
        <v>4</v>
      </c>
      <c r="I171" s="5">
        <v>3</v>
      </c>
      <c r="J171" s="5">
        <v>4</v>
      </c>
      <c r="K171" s="5">
        <v>5</v>
      </c>
      <c r="L171" s="5">
        <v>1</v>
      </c>
      <c r="M171" s="5">
        <v>1</v>
      </c>
      <c r="N171" s="5">
        <v>4</v>
      </c>
      <c r="O171" s="5">
        <f t="shared" si="17"/>
        <v>41</v>
      </c>
      <c r="P171" s="9">
        <v>5</v>
      </c>
      <c r="Q171" s="9">
        <v>5</v>
      </c>
      <c r="R171" s="9">
        <v>1</v>
      </c>
      <c r="S171" s="9">
        <v>5</v>
      </c>
      <c r="T171" s="5">
        <v>0</v>
      </c>
      <c r="U171" s="5" t="s">
        <v>2336</v>
      </c>
      <c r="V171" s="5">
        <v>1</v>
      </c>
      <c r="W171" s="5">
        <v>1</v>
      </c>
      <c r="X171" s="13">
        <v>1</v>
      </c>
      <c r="Y171" s="13"/>
      <c r="Z171" s="13">
        <f t="shared" si="16"/>
        <v>54</v>
      </c>
      <c r="AA171" s="5" t="s">
        <v>2324</v>
      </c>
      <c r="AD171" s="5">
        <v>182</v>
      </c>
      <c r="AE171" s="5">
        <v>3</v>
      </c>
      <c r="AF171" s="9">
        <v>8</v>
      </c>
      <c r="AG171" s="9">
        <f t="shared" si="20"/>
        <v>0.5</v>
      </c>
      <c r="AH171" s="30">
        <f t="shared" si="21"/>
        <v>45.5</v>
      </c>
      <c r="AI171" s="10" t="s">
        <v>509</v>
      </c>
      <c r="AJ171" s="10" t="s">
        <v>514</v>
      </c>
      <c r="AK171" s="10" t="s">
        <v>465</v>
      </c>
      <c r="AL171" s="10" t="s">
        <v>438</v>
      </c>
      <c r="AM171" s="10" t="s">
        <v>385</v>
      </c>
      <c r="AN171" s="10" t="s">
        <v>439</v>
      </c>
      <c r="AO171" s="10" t="s">
        <v>387</v>
      </c>
      <c r="AR171" s="10">
        <v>42</v>
      </c>
    </row>
    <row r="172" spans="1:44">
      <c r="A172" s="5" t="s">
        <v>517</v>
      </c>
      <c r="B172" s="10" t="s">
        <v>508</v>
      </c>
      <c r="C172" s="5">
        <v>386</v>
      </c>
      <c r="D172" s="10">
        <v>2</v>
      </c>
      <c r="E172" s="10">
        <v>18</v>
      </c>
      <c r="F172" s="5">
        <v>0</v>
      </c>
      <c r="G172" s="5">
        <v>1</v>
      </c>
      <c r="H172" s="5">
        <v>4</v>
      </c>
      <c r="I172" s="5">
        <v>3</v>
      </c>
      <c r="J172" s="5">
        <v>4</v>
      </c>
      <c r="K172" s="5">
        <v>5</v>
      </c>
      <c r="L172" s="5">
        <v>1</v>
      </c>
      <c r="M172" s="5">
        <v>1</v>
      </c>
      <c r="N172" s="5">
        <v>4</v>
      </c>
      <c r="O172" s="5">
        <f t="shared" si="17"/>
        <v>41</v>
      </c>
      <c r="P172" s="9">
        <v>5</v>
      </c>
      <c r="Q172" s="9">
        <v>5</v>
      </c>
      <c r="R172" s="9">
        <v>1</v>
      </c>
      <c r="S172" s="9">
        <v>5</v>
      </c>
      <c r="T172" s="5">
        <v>0</v>
      </c>
      <c r="U172" s="5" t="s">
        <v>2336</v>
      </c>
      <c r="V172" s="5">
        <v>1</v>
      </c>
      <c r="W172" s="5">
        <v>1</v>
      </c>
      <c r="X172" s="13">
        <v>1</v>
      </c>
      <c r="Y172" s="13"/>
      <c r="Z172" s="13">
        <f t="shared" si="16"/>
        <v>54</v>
      </c>
      <c r="AA172" s="5" t="s">
        <v>2324</v>
      </c>
      <c r="AD172" s="5">
        <v>182</v>
      </c>
      <c r="AE172" s="5">
        <v>3</v>
      </c>
      <c r="AF172" s="9">
        <v>8</v>
      </c>
      <c r="AG172" s="9">
        <f t="shared" si="20"/>
        <v>0.5</v>
      </c>
      <c r="AH172" s="30">
        <f t="shared" si="21"/>
        <v>45.5</v>
      </c>
      <c r="AI172" s="10" t="s">
        <v>509</v>
      </c>
      <c r="AJ172" s="10" t="s">
        <v>518</v>
      </c>
      <c r="AK172" s="10" t="s">
        <v>465</v>
      </c>
      <c r="AL172" s="10" t="s">
        <v>438</v>
      </c>
      <c r="AM172" s="10" t="s">
        <v>385</v>
      </c>
      <c r="AN172" s="10" t="s">
        <v>439</v>
      </c>
      <c r="AO172" s="10" t="s">
        <v>387</v>
      </c>
      <c r="AR172" s="10">
        <v>43</v>
      </c>
    </row>
    <row r="173" spans="1:44">
      <c r="A173" s="5" t="s">
        <v>522</v>
      </c>
      <c r="B173" s="10" t="s">
        <v>523</v>
      </c>
      <c r="C173" s="5">
        <v>386</v>
      </c>
      <c r="D173" s="10">
        <v>2</v>
      </c>
      <c r="E173" s="10">
        <v>18</v>
      </c>
      <c r="F173" s="5">
        <v>0</v>
      </c>
      <c r="G173" s="5">
        <v>1</v>
      </c>
      <c r="H173" s="5">
        <v>4</v>
      </c>
      <c r="I173" s="5">
        <v>3</v>
      </c>
      <c r="J173" s="5">
        <v>4</v>
      </c>
      <c r="K173" s="5">
        <v>5</v>
      </c>
      <c r="L173" s="5">
        <v>1</v>
      </c>
      <c r="M173" s="5">
        <v>1</v>
      </c>
      <c r="N173" s="5">
        <v>4</v>
      </c>
      <c r="O173" s="5">
        <f t="shared" si="17"/>
        <v>41</v>
      </c>
      <c r="P173" s="9">
        <v>5</v>
      </c>
      <c r="Q173" s="9">
        <v>5</v>
      </c>
      <c r="R173" s="9">
        <v>1</v>
      </c>
      <c r="S173" s="9">
        <v>5</v>
      </c>
      <c r="T173" s="5">
        <v>0</v>
      </c>
      <c r="U173" s="5" t="s">
        <v>2336</v>
      </c>
      <c r="V173" s="5">
        <v>1</v>
      </c>
      <c r="W173" s="5">
        <v>1</v>
      </c>
      <c r="X173" s="13">
        <v>1</v>
      </c>
      <c r="Y173" s="13"/>
      <c r="Z173" s="13">
        <f t="shared" si="16"/>
        <v>54</v>
      </c>
      <c r="AA173" s="5" t="s">
        <v>2324</v>
      </c>
      <c r="AD173" s="5">
        <v>163</v>
      </c>
      <c r="AE173" s="5">
        <v>2</v>
      </c>
      <c r="AF173" s="9">
        <v>8</v>
      </c>
      <c r="AG173" s="9">
        <f t="shared" si="20"/>
        <v>0.5</v>
      </c>
      <c r="AH173" s="30">
        <f t="shared" si="21"/>
        <v>40.75</v>
      </c>
      <c r="AI173" s="10" t="s">
        <v>509</v>
      </c>
      <c r="AJ173" s="10" t="s">
        <v>524</v>
      </c>
      <c r="AK173" s="10" t="s">
        <v>465</v>
      </c>
      <c r="AL173" s="10" t="s">
        <v>438</v>
      </c>
      <c r="AM173" s="10" t="s">
        <v>385</v>
      </c>
      <c r="AN173" s="10" t="s">
        <v>439</v>
      </c>
      <c r="AO173" s="10" t="s">
        <v>387</v>
      </c>
      <c r="AR173" s="10">
        <v>44</v>
      </c>
    </row>
    <row r="174" spans="1:44">
      <c r="A174" s="5" t="s">
        <v>1582</v>
      </c>
      <c r="B174" s="10" t="s">
        <v>1583</v>
      </c>
      <c r="C174" s="5">
        <v>3249</v>
      </c>
      <c r="D174" s="10">
        <v>5</v>
      </c>
      <c r="E174" s="10">
        <v>18</v>
      </c>
      <c r="F174" s="5">
        <v>1</v>
      </c>
      <c r="G174" s="5">
        <v>1</v>
      </c>
      <c r="H174" s="5">
        <v>4</v>
      </c>
      <c r="I174" s="5">
        <v>3</v>
      </c>
      <c r="J174" s="5">
        <v>4</v>
      </c>
      <c r="K174" s="5">
        <v>3</v>
      </c>
      <c r="L174" s="5">
        <v>1</v>
      </c>
      <c r="M174" s="5">
        <v>1</v>
      </c>
      <c r="N174" s="5">
        <v>2</v>
      </c>
      <c r="O174" s="5">
        <f t="shared" si="17"/>
        <v>41</v>
      </c>
      <c r="P174" s="9">
        <v>5</v>
      </c>
      <c r="Q174" s="9">
        <v>1</v>
      </c>
      <c r="R174" s="9">
        <v>1</v>
      </c>
      <c r="S174" s="9">
        <v>5</v>
      </c>
      <c r="T174" s="5">
        <v>0</v>
      </c>
      <c r="U174" s="5" t="s">
        <v>2336</v>
      </c>
      <c r="V174" s="5">
        <v>1</v>
      </c>
      <c r="W174" s="5">
        <v>1</v>
      </c>
      <c r="X174" s="13">
        <v>1</v>
      </c>
      <c r="Y174" s="13"/>
      <c r="Z174" s="13">
        <f t="shared" si="16"/>
        <v>54</v>
      </c>
      <c r="AA174" s="5" t="s">
        <v>2344</v>
      </c>
      <c r="AD174" s="5">
        <v>40</v>
      </c>
      <c r="AE174" s="5">
        <v>2</v>
      </c>
      <c r="AF174" s="9">
        <v>5</v>
      </c>
      <c r="AG174" s="9">
        <f t="shared" si="20"/>
        <v>0.5</v>
      </c>
      <c r="AH174" s="30">
        <f t="shared" si="21"/>
        <v>16</v>
      </c>
      <c r="AI174" s="10" t="s">
        <v>493</v>
      </c>
      <c r="AJ174" s="10" t="s">
        <v>834</v>
      </c>
      <c r="AK174" s="10" t="s">
        <v>425</v>
      </c>
      <c r="AL174" s="10" t="s">
        <v>384</v>
      </c>
      <c r="AM174" s="10" t="s">
        <v>737</v>
      </c>
      <c r="AN174" s="10" t="s">
        <v>812</v>
      </c>
      <c r="AO174" s="10" t="s">
        <v>387</v>
      </c>
      <c r="AR174" s="10">
        <v>45</v>
      </c>
    </row>
    <row r="175" spans="1:44">
      <c r="A175" s="5" t="s">
        <v>422</v>
      </c>
      <c r="B175" s="10" t="s">
        <v>423</v>
      </c>
      <c r="C175" s="5">
        <v>48</v>
      </c>
      <c r="D175" s="10">
        <v>8</v>
      </c>
      <c r="E175" s="10">
        <v>18</v>
      </c>
      <c r="F175" s="5">
        <v>0</v>
      </c>
      <c r="G175" s="5">
        <v>3</v>
      </c>
      <c r="H175" s="5">
        <v>4</v>
      </c>
      <c r="I175" s="5">
        <v>3</v>
      </c>
      <c r="J175" s="5">
        <v>4</v>
      </c>
      <c r="K175" s="5">
        <v>3</v>
      </c>
      <c r="L175" s="5">
        <v>1</v>
      </c>
      <c r="M175" s="5">
        <v>1</v>
      </c>
      <c r="N175" s="5">
        <v>2</v>
      </c>
      <c r="O175" s="5">
        <f t="shared" si="17"/>
        <v>43</v>
      </c>
      <c r="P175" s="9">
        <v>3</v>
      </c>
      <c r="Q175" s="9">
        <v>5</v>
      </c>
      <c r="R175" s="9">
        <v>1</v>
      </c>
      <c r="S175" s="9">
        <v>5</v>
      </c>
      <c r="T175" s="5">
        <v>0</v>
      </c>
      <c r="U175" s="5" t="s">
        <v>2336</v>
      </c>
      <c r="V175" s="5">
        <v>-1</v>
      </c>
      <c r="W175" s="5">
        <v>1</v>
      </c>
      <c r="X175" s="13">
        <v>3</v>
      </c>
      <c r="Y175" s="13"/>
      <c r="Z175" s="13">
        <f t="shared" si="16"/>
        <v>54</v>
      </c>
      <c r="AA175" s="5" t="s">
        <v>2344</v>
      </c>
      <c r="AD175" s="5">
        <v>231</v>
      </c>
      <c r="AE175" s="5">
        <v>1</v>
      </c>
      <c r="AF175" s="9">
        <v>2</v>
      </c>
      <c r="AG175" s="9">
        <f t="shared" si="20"/>
        <v>0.5</v>
      </c>
      <c r="AH175" s="30">
        <f t="shared" si="21"/>
        <v>231</v>
      </c>
      <c r="AI175" s="10" t="s">
        <v>404</v>
      </c>
      <c r="AJ175" s="10" t="s">
        <v>424</v>
      </c>
      <c r="AK175" s="10" t="s">
        <v>425</v>
      </c>
      <c r="AL175" s="10" t="s">
        <v>384</v>
      </c>
      <c r="AM175" s="10" t="s">
        <v>385</v>
      </c>
      <c r="AN175" s="10" t="s">
        <v>408</v>
      </c>
      <c r="AO175" s="10" t="s">
        <v>387</v>
      </c>
      <c r="AR175" s="10">
        <v>46</v>
      </c>
    </row>
    <row r="176" spans="1:44">
      <c r="A176" s="5" t="s">
        <v>233</v>
      </c>
      <c r="B176" s="10" t="s">
        <v>1365</v>
      </c>
      <c r="C176" s="5">
        <v>3740</v>
      </c>
      <c r="D176" s="10">
        <v>5</v>
      </c>
      <c r="E176" s="10">
        <v>18</v>
      </c>
      <c r="F176" s="5">
        <v>1</v>
      </c>
      <c r="G176" s="5">
        <v>1</v>
      </c>
      <c r="H176" s="5">
        <v>4</v>
      </c>
      <c r="I176" s="5">
        <v>3</v>
      </c>
      <c r="J176" s="5">
        <v>4</v>
      </c>
      <c r="K176" s="5">
        <v>3</v>
      </c>
      <c r="L176" s="5">
        <v>1</v>
      </c>
      <c r="M176" s="5">
        <v>1</v>
      </c>
      <c r="N176" s="5">
        <v>2</v>
      </c>
      <c r="O176" s="5">
        <f t="shared" si="17"/>
        <v>41</v>
      </c>
      <c r="P176" s="9">
        <v>5</v>
      </c>
      <c r="Q176" s="9">
        <v>5</v>
      </c>
      <c r="R176" s="9">
        <v>1</v>
      </c>
      <c r="S176" s="9">
        <v>5</v>
      </c>
      <c r="T176" s="5">
        <v>0</v>
      </c>
      <c r="U176" s="5" t="s">
        <v>2336</v>
      </c>
      <c r="V176" s="5">
        <v>1</v>
      </c>
      <c r="W176" s="5">
        <v>1</v>
      </c>
      <c r="X176" s="13">
        <v>1</v>
      </c>
      <c r="Y176" s="13"/>
      <c r="Z176" s="13">
        <f t="shared" si="16"/>
        <v>54</v>
      </c>
      <c r="AA176" s="5" t="s">
        <v>2344</v>
      </c>
      <c r="AD176" s="5">
        <v>28</v>
      </c>
      <c r="AE176" s="5">
        <v>2</v>
      </c>
      <c r="AF176" s="9">
        <f>10-D176</f>
        <v>5</v>
      </c>
      <c r="AG176" s="9">
        <f t="shared" si="20"/>
        <v>0.5</v>
      </c>
      <c r="AH176" s="30">
        <f t="shared" si="21"/>
        <v>11.2</v>
      </c>
      <c r="AI176" s="10" t="s">
        <v>1223</v>
      </c>
      <c r="AJ176" s="10" t="s">
        <v>1380</v>
      </c>
      <c r="AK176" s="10" t="s">
        <v>483</v>
      </c>
      <c r="AL176" s="10" t="s">
        <v>415</v>
      </c>
      <c r="AM176" s="10" t="s">
        <v>385</v>
      </c>
      <c r="AN176" s="10" t="s">
        <v>213</v>
      </c>
      <c r="AO176" s="10" t="s">
        <v>387</v>
      </c>
      <c r="AR176" s="10">
        <v>47</v>
      </c>
    </row>
    <row r="177" spans="1:44">
      <c r="A177" s="5" t="s">
        <v>1364</v>
      </c>
      <c r="B177" s="10" t="s">
        <v>1365</v>
      </c>
      <c r="C177" s="5">
        <v>3120</v>
      </c>
      <c r="D177" s="10">
        <v>5</v>
      </c>
      <c r="E177" s="10">
        <v>18</v>
      </c>
      <c r="F177" s="5">
        <v>1</v>
      </c>
      <c r="G177" s="5">
        <v>1</v>
      </c>
      <c r="H177" s="5">
        <v>4</v>
      </c>
      <c r="I177" s="5">
        <v>3</v>
      </c>
      <c r="J177" s="5">
        <v>4</v>
      </c>
      <c r="K177" s="5">
        <v>3</v>
      </c>
      <c r="L177" s="5">
        <v>1</v>
      </c>
      <c r="M177" s="5">
        <v>1</v>
      </c>
      <c r="N177" s="5">
        <v>2</v>
      </c>
      <c r="O177" s="5">
        <f t="shared" si="17"/>
        <v>41</v>
      </c>
      <c r="P177" s="9">
        <v>5</v>
      </c>
      <c r="Q177" s="9">
        <v>5</v>
      </c>
      <c r="R177" s="9">
        <v>1</v>
      </c>
      <c r="S177" s="9">
        <v>5</v>
      </c>
      <c r="T177" s="5">
        <v>0</v>
      </c>
      <c r="U177" s="5" t="s">
        <v>2336</v>
      </c>
      <c r="V177" s="5">
        <v>1</v>
      </c>
      <c r="W177" s="5">
        <v>1</v>
      </c>
      <c r="X177" s="13">
        <v>1</v>
      </c>
      <c r="Y177" s="13"/>
      <c r="Z177" s="13">
        <f t="shared" si="16"/>
        <v>54</v>
      </c>
      <c r="AA177" s="5" t="s">
        <v>2343</v>
      </c>
      <c r="AD177" s="5">
        <v>163</v>
      </c>
      <c r="AE177" s="5">
        <v>3</v>
      </c>
      <c r="AF177" s="9">
        <v>5</v>
      </c>
      <c r="AG177" s="9">
        <f t="shared" si="20"/>
        <v>0.5</v>
      </c>
      <c r="AH177" s="30">
        <f t="shared" si="21"/>
        <v>65.2</v>
      </c>
      <c r="AI177" s="10" t="s">
        <v>1339</v>
      </c>
      <c r="AJ177" s="10" t="s">
        <v>1366</v>
      </c>
      <c r="AK177" s="10" t="s">
        <v>483</v>
      </c>
      <c r="AL177" s="10" t="s">
        <v>415</v>
      </c>
      <c r="AM177" s="10" t="s">
        <v>385</v>
      </c>
      <c r="AN177" s="10" t="s">
        <v>439</v>
      </c>
      <c r="AO177" s="10" t="s">
        <v>387</v>
      </c>
      <c r="AR177" s="10">
        <v>48</v>
      </c>
    </row>
    <row r="178" spans="1:44">
      <c r="A178" s="5" t="s">
        <v>1234</v>
      </c>
      <c r="B178" s="10" t="s">
        <v>1235</v>
      </c>
      <c r="C178" s="5">
        <v>3968</v>
      </c>
      <c r="D178" s="10">
        <v>8</v>
      </c>
      <c r="E178" s="10">
        <v>18</v>
      </c>
      <c r="F178" s="5">
        <v>1</v>
      </c>
      <c r="G178" s="5">
        <v>2</v>
      </c>
      <c r="H178" s="5">
        <v>4</v>
      </c>
      <c r="I178" s="5">
        <v>3</v>
      </c>
      <c r="J178" s="5">
        <v>4</v>
      </c>
      <c r="K178" s="5">
        <v>1</v>
      </c>
      <c r="L178" s="5">
        <v>1</v>
      </c>
      <c r="M178" s="5">
        <v>1</v>
      </c>
      <c r="N178" s="5">
        <v>2</v>
      </c>
      <c r="O178" s="5">
        <f t="shared" si="17"/>
        <v>43</v>
      </c>
      <c r="P178" s="9">
        <v>3</v>
      </c>
      <c r="Q178" s="9">
        <v>5</v>
      </c>
      <c r="R178" s="9">
        <v>1</v>
      </c>
      <c r="S178" s="9">
        <v>5</v>
      </c>
      <c r="T178" s="5">
        <v>0</v>
      </c>
      <c r="U178" s="5" t="s">
        <v>2336</v>
      </c>
      <c r="V178" s="5">
        <v>1</v>
      </c>
      <c r="W178" s="5">
        <v>1</v>
      </c>
      <c r="X178" s="13">
        <v>1</v>
      </c>
      <c r="Y178" s="13"/>
      <c r="Z178" s="13">
        <f t="shared" si="16"/>
        <v>54</v>
      </c>
      <c r="AA178" s="5" t="s">
        <v>2344</v>
      </c>
      <c r="AD178" s="5">
        <v>124</v>
      </c>
      <c r="AE178" s="5">
        <v>1</v>
      </c>
      <c r="AF178" s="9">
        <v>2</v>
      </c>
      <c r="AG178" s="9">
        <f t="shared" si="20"/>
        <v>0.5</v>
      </c>
      <c r="AH178" s="30">
        <f t="shared" si="21"/>
        <v>124</v>
      </c>
      <c r="AI178" s="10" t="s">
        <v>1223</v>
      </c>
      <c r="AJ178" s="10" t="s">
        <v>1236</v>
      </c>
      <c r="AK178" s="10" t="s">
        <v>483</v>
      </c>
      <c r="AL178" s="10" t="s">
        <v>415</v>
      </c>
      <c r="AM178" s="10" t="s">
        <v>459</v>
      </c>
      <c r="AN178" s="10" t="s">
        <v>439</v>
      </c>
      <c r="AO178" s="10" t="s">
        <v>387</v>
      </c>
      <c r="AR178" s="10">
        <v>49</v>
      </c>
    </row>
    <row r="179" spans="1:44">
      <c r="A179" s="5" t="s">
        <v>106</v>
      </c>
      <c r="B179" s="10" t="s">
        <v>107</v>
      </c>
      <c r="C179" s="5">
        <v>19660</v>
      </c>
      <c r="D179" s="10">
        <v>5</v>
      </c>
      <c r="E179" s="10">
        <v>18</v>
      </c>
      <c r="F179" s="5">
        <v>3</v>
      </c>
      <c r="G179" s="5">
        <v>1</v>
      </c>
      <c r="H179" s="5">
        <v>4</v>
      </c>
      <c r="I179" s="5">
        <v>3</v>
      </c>
      <c r="J179" s="5">
        <v>4</v>
      </c>
      <c r="K179" s="5">
        <v>1</v>
      </c>
      <c r="L179" s="5">
        <v>1</v>
      </c>
      <c r="M179" s="5">
        <v>1</v>
      </c>
      <c r="N179" s="5">
        <v>2</v>
      </c>
      <c r="O179" s="5">
        <f t="shared" si="17"/>
        <v>41</v>
      </c>
      <c r="P179" s="9">
        <v>5</v>
      </c>
      <c r="Q179" s="9">
        <v>5</v>
      </c>
      <c r="R179" s="9">
        <v>1</v>
      </c>
      <c r="S179" s="9">
        <v>5</v>
      </c>
      <c r="T179" s="5">
        <v>0</v>
      </c>
      <c r="U179" s="5" t="s">
        <v>2336</v>
      </c>
      <c r="V179" s="5">
        <v>1</v>
      </c>
      <c r="W179" s="5">
        <v>1</v>
      </c>
      <c r="X179" s="13">
        <v>1</v>
      </c>
      <c r="Y179" s="13"/>
      <c r="Z179" s="13">
        <f t="shared" si="16"/>
        <v>54</v>
      </c>
      <c r="AA179" s="5" t="s">
        <v>2343</v>
      </c>
      <c r="AD179" s="5">
        <v>85</v>
      </c>
      <c r="AE179" s="5">
        <v>1</v>
      </c>
      <c r="AF179" s="9">
        <f>10-D179</f>
        <v>5</v>
      </c>
      <c r="AG179" s="9">
        <v>0.9</v>
      </c>
      <c r="AH179" s="30">
        <f t="shared" si="21"/>
        <v>18.888888888888889</v>
      </c>
      <c r="AI179" s="10" t="s">
        <v>435</v>
      </c>
      <c r="AJ179" s="10" t="s">
        <v>718</v>
      </c>
      <c r="AK179" s="10" t="s">
        <v>469</v>
      </c>
      <c r="AL179" s="10" t="s">
        <v>415</v>
      </c>
      <c r="AM179" s="10" t="s">
        <v>459</v>
      </c>
      <c r="AN179" s="10" t="s">
        <v>460</v>
      </c>
      <c r="AO179" s="10" t="s">
        <v>387</v>
      </c>
      <c r="AR179" s="10">
        <v>50</v>
      </c>
    </row>
    <row r="180" spans="1:44">
      <c r="A180" s="5" t="s">
        <v>104</v>
      </c>
      <c r="B180" s="10" t="s">
        <v>105</v>
      </c>
      <c r="C180" s="5">
        <v>19660</v>
      </c>
      <c r="D180" s="10">
        <v>5</v>
      </c>
      <c r="E180" s="10">
        <v>18</v>
      </c>
      <c r="F180" s="5">
        <v>3</v>
      </c>
      <c r="G180" s="5">
        <v>1</v>
      </c>
      <c r="H180" s="5">
        <v>4</v>
      </c>
      <c r="I180" s="5">
        <v>3</v>
      </c>
      <c r="J180" s="5">
        <v>4</v>
      </c>
      <c r="K180" s="5">
        <v>1</v>
      </c>
      <c r="L180" s="5">
        <v>1</v>
      </c>
      <c r="M180" s="5">
        <v>1</v>
      </c>
      <c r="N180" s="5">
        <v>2</v>
      </c>
      <c r="O180" s="5">
        <f t="shared" si="17"/>
        <v>41</v>
      </c>
      <c r="P180" s="9">
        <v>5</v>
      </c>
      <c r="Q180" s="9">
        <v>5</v>
      </c>
      <c r="R180" s="9">
        <v>1</v>
      </c>
      <c r="S180" s="9">
        <v>5</v>
      </c>
      <c r="T180" s="5">
        <v>0</v>
      </c>
      <c r="U180" s="5" t="s">
        <v>2336</v>
      </c>
      <c r="V180" s="5">
        <v>1</v>
      </c>
      <c r="W180" s="5">
        <v>1</v>
      </c>
      <c r="X180" s="13">
        <v>1</v>
      </c>
      <c r="Y180" s="13"/>
      <c r="Z180" s="13">
        <f t="shared" si="16"/>
        <v>54</v>
      </c>
      <c r="AA180" s="5" t="s">
        <v>2343</v>
      </c>
      <c r="AD180" s="5">
        <v>85</v>
      </c>
      <c r="AE180" s="5">
        <v>1</v>
      </c>
      <c r="AF180" s="9">
        <f>10-D180</f>
        <v>5</v>
      </c>
      <c r="AG180" s="9">
        <v>0.9</v>
      </c>
      <c r="AH180" s="30">
        <f t="shared" si="21"/>
        <v>18.888888888888889</v>
      </c>
      <c r="AI180" s="10" t="s">
        <v>435</v>
      </c>
      <c r="AJ180" s="10" t="s">
        <v>718</v>
      </c>
      <c r="AK180" s="10" t="s">
        <v>469</v>
      </c>
      <c r="AL180" s="10" t="s">
        <v>415</v>
      </c>
      <c r="AM180" s="10" t="s">
        <v>459</v>
      </c>
      <c r="AN180" s="10" t="s">
        <v>460</v>
      </c>
      <c r="AO180" s="10" t="s">
        <v>387</v>
      </c>
      <c r="AR180" s="10">
        <v>51</v>
      </c>
    </row>
    <row r="181" spans="1:44">
      <c r="A181" s="5" t="s">
        <v>484</v>
      </c>
      <c r="B181" s="10" t="s">
        <v>485</v>
      </c>
      <c r="C181" s="5">
        <v>2300</v>
      </c>
      <c r="D181" s="10">
        <v>5</v>
      </c>
      <c r="E181" s="10">
        <v>18</v>
      </c>
      <c r="F181" s="5">
        <v>1</v>
      </c>
      <c r="G181" s="5">
        <v>1</v>
      </c>
      <c r="H181" s="5">
        <v>4</v>
      </c>
      <c r="I181" s="5">
        <v>3</v>
      </c>
      <c r="J181" s="5">
        <v>4</v>
      </c>
      <c r="K181" s="5">
        <v>3</v>
      </c>
      <c r="L181" s="5">
        <v>1</v>
      </c>
      <c r="M181" s="5">
        <v>1</v>
      </c>
      <c r="N181" s="5">
        <v>2</v>
      </c>
      <c r="O181" s="5">
        <f t="shared" si="17"/>
        <v>41</v>
      </c>
      <c r="P181" s="9">
        <v>5</v>
      </c>
      <c r="Q181" s="9">
        <v>1</v>
      </c>
      <c r="R181" s="9">
        <v>1</v>
      </c>
      <c r="S181" s="9">
        <v>5</v>
      </c>
      <c r="T181" s="5">
        <v>0</v>
      </c>
      <c r="U181" s="5" t="s">
        <v>2336</v>
      </c>
      <c r="V181" s="5">
        <v>1</v>
      </c>
      <c r="W181" s="5">
        <v>1</v>
      </c>
      <c r="X181" s="13">
        <v>1</v>
      </c>
      <c r="Y181" s="13"/>
      <c r="Z181" s="13">
        <f t="shared" si="16"/>
        <v>54</v>
      </c>
      <c r="AA181" s="5" t="s">
        <v>2343</v>
      </c>
      <c r="AD181" s="5">
        <v>140</v>
      </c>
      <c r="AE181" s="5">
        <v>1</v>
      </c>
      <c r="AF181" s="9">
        <v>5</v>
      </c>
      <c r="AG181" s="9">
        <f>IF(C181&lt;15000,0.5)</f>
        <v>0.5</v>
      </c>
      <c r="AH181" s="30">
        <f t="shared" si="21"/>
        <v>56</v>
      </c>
      <c r="AI181" s="10" t="s">
        <v>435</v>
      </c>
      <c r="AJ181" s="10" t="s">
        <v>486</v>
      </c>
      <c r="AK181" s="10" t="s">
        <v>469</v>
      </c>
      <c r="AL181" s="10" t="s">
        <v>415</v>
      </c>
      <c r="AM181" s="10" t="s">
        <v>459</v>
      </c>
      <c r="AN181" s="10" t="s">
        <v>439</v>
      </c>
      <c r="AO181" s="10" t="s">
        <v>387</v>
      </c>
      <c r="AR181" s="10">
        <v>52</v>
      </c>
    </row>
    <row r="182" spans="1:44">
      <c r="A182" s="5" t="s">
        <v>1109</v>
      </c>
      <c r="B182" s="10" t="s">
        <v>739</v>
      </c>
      <c r="C182" s="5">
        <v>1486</v>
      </c>
      <c r="D182" s="10">
        <v>5</v>
      </c>
      <c r="E182" s="10">
        <v>18</v>
      </c>
      <c r="F182" s="5">
        <v>1</v>
      </c>
      <c r="G182" s="5">
        <v>1</v>
      </c>
      <c r="H182" s="5">
        <v>4</v>
      </c>
      <c r="I182" s="5">
        <v>3</v>
      </c>
      <c r="J182" s="5">
        <v>4</v>
      </c>
      <c r="K182" s="5">
        <v>1</v>
      </c>
      <c r="L182" s="5">
        <v>1</v>
      </c>
      <c r="M182" s="5">
        <v>1</v>
      </c>
      <c r="N182" s="5">
        <v>2</v>
      </c>
      <c r="O182" s="5">
        <f t="shared" si="17"/>
        <v>39</v>
      </c>
      <c r="P182" s="9">
        <v>5</v>
      </c>
      <c r="Q182" s="9">
        <v>5</v>
      </c>
      <c r="R182" s="9">
        <v>1</v>
      </c>
      <c r="S182" s="9">
        <v>5</v>
      </c>
      <c r="T182" s="5">
        <v>0</v>
      </c>
      <c r="U182" s="5" t="s">
        <v>2336</v>
      </c>
      <c r="V182" s="5">
        <v>1</v>
      </c>
      <c r="W182" s="5">
        <v>1</v>
      </c>
      <c r="X182" s="13">
        <v>3</v>
      </c>
      <c r="Y182" s="13"/>
      <c r="Z182" s="13">
        <f t="shared" si="16"/>
        <v>54</v>
      </c>
      <c r="AA182" s="5" t="s">
        <v>2343</v>
      </c>
      <c r="AD182" s="5">
        <v>212</v>
      </c>
      <c r="AE182" s="5">
        <v>2</v>
      </c>
      <c r="AF182" s="9">
        <v>5</v>
      </c>
      <c r="AG182" s="9">
        <f>IF(C182&lt;15000,0.5)</f>
        <v>0.5</v>
      </c>
      <c r="AH182" s="30">
        <f t="shared" si="21"/>
        <v>84.8</v>
      </c>
      <c r="AI182" s="10" t="s">
        <v>1089</v>
      </c>
      <c r="AJ182" s="10" t="s">
        <v>1110</v>
      </c>
      <c r="AK182" s="10" t="s">
        <v>469</v>
      </c>
      <c r="AL182" s="10" t="s">
        <v>415</v>
      </c>
      <c r="AM182" s="10" t="s">
        <v>459</v>
      </c>
      <c r="AN182" s="10" t="s">
        <v>460</v>
      </c>
      <c r="AO182" s="10" t="s">
        <v>387</v>
      </c>
      <c r="AR182" s="10">
        <v>53</v>
      </c>
    </row>
    <row r="183" spans="1:44">
      <c r="A183" s="5" t="s">
        <v>1711</v>
      </c>
      <c r="B183" s="10" t="s">
        <v>1712</v>
      </c>
      <c r="C183" s="5">
        <v>26230</v>
      </c>
      <c r="D183" s="10">
        <v>2</v>
      </c>
      <c r="E183" s="10">
        <v>18</v>
      </c>
      <c r="F183" s="5">
        <v>3</v>
      </c>
      <c r="G183" s="5">
        <v>2</v>
      </c>
      <c r="H183" s="5">
        <v>4</v>
      </c>
      <c r="I183" s="5">
        <v>3</v>
      </c>
      <c r="J183" s="5">
        <v>4</v>
      </c>
      <c r="K183" s="5">
        <v>1</v>
      </c>
      <c r="L183" s="5">
        <v>1</v>
      </c>
      <c r="M183" s="5">
        <v>1</v>
      </c>
      <c r="N183" s="5">
        <v>2</v>
      </c>
      <c r="O183" s="5">
        <f t="shared" si="17"/>
        <v>41</v>
      </c>
      <c r="P183" s="9">
        <v>3</v>
      </c>
      <c r="Q183" s="9">
        <v>5</v>
      </c>
      <c r="R183" s="9">
        <v>1</v>
      </c>
      <c r="S183" s="9">
        <v>5</v>
      </c>
      <c r="T183" s="5">
        <v>0</v>
      </c>
      <c r="U183" s="5" t="s">
        <v>2336</v>
      </c>
      <c r="V183" s="5">
        <v>1</v>
      </c>
      <c r="W183" s="5">
        <v>-1</v>
      </c>
      <c r="X183" s="13" t="str">
        <f>IF(AD183&gt;400,"5","M")</f>
        <v>5</v>
      </c>
      <c r="Y183" s="13"/>
      <c r="Z183" s="13">
        <f t="shared" si="16"/>
        <v>54</v>
      </c>
      <c r="AA183" s="5" t="s">
        <v>2343</v>
      </c>
      <c r="AD183" s="5">
        <v>1127</v>
      </c>
      <c r="AE183" s="5">
        <v>6</v>
      </c>
      <c r="AF183" s="9">
        <v>8</v>
      </c>
      <c r="AG183" s="9">
        <v>0.9</v>
      </c>
      <c r="AH183" s="30">
        <f t="shared" si="21"/>
        <v>156.52777777777777</v>
      </c>
      <c r="AI183" s="10" t="s">
        <v>1089</v>
      </c>
      <c r="AJ183" s="10" t="s">
        <v>848</v>
      </c>
      <c r="AK183" s="10" t="s">
        <v>469</v>
      </c>
      <c r="AL183" s="10" t="s">
        <v>415</v>
      </c>
      <c r="AM183" s="10" t="s">
        <v>449</v>
      </c>
      <c r="AN183" s="10" t="s">
        <v>439</v>
      </c>
      <c r="AO183" s="10" t="s">
        <v>387</v>
      </c>
      <c r="AR183" s="10">
        <v>54</v>
      </c>
    </row>
    <row r="184" spans="1:44">
      <c r="A184" s="5" t="s">
        <v>37</v>
      </c>
      <c r="B184" s="10" t="s">
        <v>38</v>
      </c>
      <c r="C184" s="5">
        <v>26230</v>
      </c>
      <c r="D184" s="10">
        <v>2</v>
      </c>
      <c r="E184" s="10">
        <v>18</v>
      </c>
      <c r="F184" s="5">
        <v>3</v>
      </c>
      <c r="G184" s="5">
        <v>2</v>
      </c>
      <c r="H184" s="5">
        <v>4</v>
      </c>
      <c r="I184" s="5">
        <v>3</v>
      </c>
      <c r="J184" s="5">
        <v>4</v>
      </c>
      <c r="K184" s="5">
        <v>1</v>
      </c>
      <c r="L184" s="5">
        <v>1</v>
      </c>
      <c r="M184" s="5">
        <v>1</v>
      </c>
      <c r="N184" s="5">
        <v>2</v>
      </c>
      <c r="O184" s="5">
        <f t="shared" si="17"/>
        <v>41</v>
      </c>
      <c r="P184" s="9">
        <v>3</v>
      </c>
      <c r="Q184" s="9">
        <v>5</v>
      </c>
      <c r="R184" s="9">
        <v>1</v>
      </c>
      <c r="S184" s="9">
        <v>5</v>
      </c>
      <c r="T184" s="5">
        <v>0</v>
      </c>
      <c r="U184" s="5" t="s">
        <v>2336</v>
      </c>
      <c r="V184" s="5">
        <v>1</v>
      </c>
      <c r="W184" s="5">
        <v>-1</v>
      </c>
      <c r="X184" s="13" t="str">
        <f>IF(AD184&gt;400,"5","M")</f>
        <v>5</v>
      </c>
      <c r="Y184" s="13"/>
      <c r="Z184" s="13">
        <f t="shared" si="16"/>
        <v>54</v>
      </c>
      <c r="AA184" s="5" t="s">
        <v>2343</v>
      </c>
      <c r="AD184" s="5">
        <v>1127</v>
      </c>
      <c r="AE184" s="5">
        <v>6</v>
      </c>
      <c r="AF184" s="9">
        <f>10-D184</f>
        <v>8</v>
      </c>
      <c r="AG184" s="9">
        <v>0.9</v>
      </c>
      <c r="AH184" s="30">
        <f t="shared" si="21"/>
        <v>156.52777777777777</v>
      </c>
      <c r="AI184" s="10" t="s">
        <v>1089</v>
      </c>
      <c r="AJ184" s="10" t="s">
        <v>39</v>
      </c>
      <c r="AK184" s="10" t="s">
        <v>469</v>
      </c>
      <c r="AL184" s="10" t="s">
        <v>415</v>
      </c>
      <c r="AM184" s="10" t="s">
        <v>449</v>
      </c>
      <c r="AN184" s="10" t="s">
        <v>439</v>
      </c>
      <c r="AO184" s="10" t="s">
        <v>387</v>
      </c>
      <c r="AR184" s="10">
        <v>55</v>
      </c>
    </row>
    <row r="185" spans="1:44">
      <c r="A185" s="5" t="s">
        <v>361</v>
      </c>
      <c r="B185" s="10" t="s">
        <v>362</v>
      </c>
      <c r="C185" s="5">
        <v>50</v>
      </c>
      <c r="D185" s="10">
        <v>8</v>
      </c>
      <c r="E185" s="10">
        <v>18</v>
      </c>
      <c r="F185" s="5">
        <v>0</v>
      </c>
      <c r="G185" s="5">
        <v>1</v>
      </c>
      <c r="H185" s="5">
        <v>4</v>
      </c>
      <c r="I185" s="5">
        <v>3</v>
      </c>
      <c r="J185" s="5">
        <v>4</v>
      </c>
      <c r="K185" s="5">
        <v>1</v>
      </c>
      <c r="L185" s="5">
        <v>1</v>
      </c>
      <c r="M185" s="5">
        <v>1</v>
      </c>
      <c r="N185" s="5">
        <v>2</v>
      </c>
      <c r="O185" s="5">
        <f t="shared" si="17"/>
        <v>41</v>
      </c>
      <c r="P185" s="9">
        <v>5</v>
      </c>
      <c r="Q185" s="9">
        <v>5</v>
      </c>
      <c r="R185" s="9">
        <v>5</v>
      </c>
      <c r="S185" s="9">
        <v>5</v>
      </c>
      <c r="T185" s="5">
        <v>0</v>
      </c>
      <c r="U185" s="5" t="s">
        <v>2336</v>
      </c>
      <c r="V185" s="5">
        <v>1</v>
      </c>
      <c r="W185" s="5">
        <v>1</v>
      </c>
      <c r="X185" s="13" t="str">
        <f>IF(AD185&lt;200, "1","1")</f>
        <v>1</v>
      </c>
      <c r="Y185" s="13"/>
      <c r="Z185" s="13">
        <f t="shared" ref="Z185:Z248" si="22">X185+W185+V185+T185+S185+P185+O185</f>
        <v>54</v>
      </c>
      <c r="AA185" s="5" t="s">
        <v>2343</v>
      </c>
      <c r="AF185" s="9">
        <f>10-D185</f>
        <v>2</v>
      </c>
      <c r="AG185" s="9">
        <f t="shared" ref="AG185:AG216" si="23">IF(C185&lt;15000,0.5)</f>
        <v>0.5</v>
      </c>
      <c r="AH185" s="30">
        <f t="shared" si="21"/>
        <v>0</v>
      </c>
      <c r="AI185" s="10" t="s">
        <v>581</v>
      </c>
      <c r="AJ185" s="10" t="s">
        <v>825</v>
      </c>
      <c r="AK185" s="10" t="s">
        <v>583</v>
      </c>
      <c r="AL185" s="10" t="s">
        <v>584</v>
      </c>
      <c r="AM185" s="10" t="s">
        <v>385</v>
      </c>
      <c r="AN185" s="10" t="s">
        <v>213</v>
      </c>
      <c r="AO185" s="10" t="s">
        <v>387</v>
      </c>
      <c r="AR185" s="10">
        <v>56</v>
      </c>
    </row>
    <row r="186" spans="1:44">
      <c r="A186" s="5" t="s">
        <v>1607</v>
      </c>
      <c r="B186" s="10" t="s">
        <v>1608</v>
      </c>
      <c r="C186" s="5">
        <v>4585</v>
      </c>
      <c r="D186" s="10">
        <v>8</v>
      </c>
      <c r="E186" s="10">
        <v>18</v>
      </c>
      <c r="F186" s="5">
        <v>1</v>
      </c>
      <c r="G186" s="5">
        <v>1</v>
      </c>
      <c r="H186" s="5">
        <v>4</v>
      </c>
      <c r="I186" s="5">
        <v>3</v>
      </c>
      <c r="J186" s="5">
        <v>4</v>
      </c>
      <c r="K186" s="5">
        <v>2</v>
      </c>
      <c r="L186" s="5">
        <v>1</v>
      </c>
      <c r="M186" s="5">
        <v>1</v>
      </c>
      <c r="N186" s="5">
        <v>2</v>
      </c>
      <c r="O186" s="5">
        <f t="shared" si="17"/>
        <v>43</v>
      </c>
      <c r="P186" s="9">
        <v>3</v>
      </c>
      <c r="Q186" s="9">
        <v>5</v>
      </c>
      <c r="R186" s="9">
        <v>1</v>
      </c>
      <c r="S186" s="9">
        <v>5</v>
      </c>
      <c r="T186" s="5">
        <v>0</v>
      </c>
      <c r="U186" s="5" t="s">
        <v>2336</v>
      </c>
      <c r="V186" s="5">
        <v>1</v>
      </c>
      <c r="W186" s="5">
        <v>1</v>
      </c>
      <c r="X186" s="13">
        <v>1</v>
      </c>
      <c r="Y186" s="13"/>
      <c r="Z186" s="13">
        <f t="shared" si="22"/>
        <v>54</v>
      </c>
      <c r="AA186" s="5" t="s">
        <v>2344</v>
      </c>
      <c r="AD186" s="5">
        <v>79</v>
      </c>
      <c r="AE186" s="5">
        <v>1</v>
      </c>
      <c r="AF186" s="9">
        <v>2</v>
      </c>
      <c r="AG186" s="9">
        <f t="shared" si="23"/>
        <v>0.5</v>
      </c>
      <c r="AH186" s="30">
        <f t="shared" si="21"/>
        <v>79</v>
      </c>
      <c r="AI186" s="10" t="s">
        <v>1609</v>
      </c>
      <c r="AJ186" s="10" t="s">
        <v>1086</v>
      </c>
      <c r="AK186" s="10" t="s">
        <v>392</v>
      </c>
      <c r="AL186" s="10" t="s">
        <v>384</v>
      </c>
      <c r="AM186" s="10" t="s">
        <v>459</v>
      </c>
      <c r="AN186" s="10" t="s">
        <v>439</v>
      </c>
      <c r="AO186" s="10" t="s">
        <v>387</v>
      </c>
      <c r="AR186" s="10">
        <v>57</v>
      </c>
    </row>
    <row r="187" spans="1:44">
      <c r="A187" s="5" t="s">
        <v>1748</v>
      </c>
      <c r="B187" s="10" t="s">
        <v>1749</v>
      </c>
      <c r="C187" s="5">
        <v>876</v>
      </c>
      <c r="D187" s="10">
        <v>8</v>
      </c>
      <c r="E187" s="10">
        <v>18</v>
      </c>
      <c r="F187" s="5">
        <v>0</v>
      </c>
      <c r="G187" s="5">
        <v>2</v>
      </c>
      <c r="H187" s="5">
        <v>4</v>
      </c>
      <c r="I187" s="5">
        <v>3</v>
      </c>
      <c r="J187" s="5">
        <v>4</v>
      </c>
      <c r="K187" s="5">
        <v>3</v>
      </c>
      <c r="L187" s="5">
        <v>1</v>
      </c>
      <c r="M187" s="5">
        <v>1</v>
      </c>
      <c r="N187" s="5">
        <v>2</v>
      </c>
      <c r="O187" s="5">
        <f t="shared" si="17"/>
        <v>43</v>
      </c>
      <c r="P187" s="9">
        <v>3</v>
      </c>
      <c r="Q187" s="9">
        <v>5</v>
      </c>
      <c r="R187" s="9">
        <v>1</v>
      </c>
      <c r="S187" s="9">
        <v>5</v>
      </c>
      <c r="T187" s="5">
        <v>0</v>
      </c>
      <c r="U187" s="5" t="s">
        <v>2336</v>
      </c>
      <c r="V187" s="5">
        <v>1</v>
      </c>
      <c r="W187" s="5">
        <v>1</v>
      </c>
      <c r="X187" s="13">
        <v>1</v>
      </c>
      <c r="Y187" s="13"/>
      <c r="Z187" s="13">
        <f t="shared" si="22"/>
        <v>54</v>
      </c>
      <c r="AA187" s="5" t="s">
        <v>2344</v>
      </c>
      <c r="AD187" s="5">
        <v>130</v>
      </c>
      <c r="AE187" s="5">
        <v>1</v>
      </c>
      <c r="AF187" s="9">
        <v>2</v>
      </c>
      <c r="AG187" s="9">
        <f t="shared" si="23"/>
        <v>0.5</v>
      </c>
      <c r="AH187" s="30">
        <f t="shared" si="21"/>
        <v>130</v>
      </c>
      <c r="AI187" s="10" t="s">
        <v>1750</v>
      </c>
      <c r="AJ187" s="10" t="s">
        <v>1751</v>
      </c>
      <c r="AK187" s="10" t="s">
        <v>392</v>
      </c>
      <c r="AL187" s="10" t="s">
        <v>384</v>
      </c>
      <c r="AM187" s="10" t="s">
        <v>459</v>
      </c>
      <c r="AN187" s="10" t="s">
        <v>460</v>
      </c>
      <c r="AO187" s="10" t="s">
        <v>387</v>
      </c>
      <c r="AR187" s="10">
        <v>58</v>
      </c>
    </row>
    <row r="188" spans="1:44">
      <c r="A188" s="5" t="s">
        <v>1579</v>
      </c>
      <c r="B188" s="10" t="s">
        <v>1250</v>
      </c>
      <c r="C188" s="5">
        <v>222</v>
      </c>
      <c r="D188" s="10">
        <v>8</v>
      </c>
      <c r="E188" s="10">
        <v>18</v>
      </c>
      <c r="F188" s="5">
        <v>0</v>
      </c>
      <c r="G188" s="5">
        <v>2</v>
      </c>
      <c r="H188" s="5">
        <v>4</v>
      </c>
      <c r="I188" s="5">
        <v>3</v>
      </c>
      <c r="J188" s="5">
        <v>4</v>
      </c>
      <c r="K188" s="5">
        <v>3</v>
      </c>
      <c r="L188" s="5">
        <v>1</v>
      </c>
      <c r="M188" s="5">
        <v>1</v>
      </c>
      <c r="N188" s="5">
        <v>2</v>
      </c>
      <c r="O188" s="5">
        <f t="shared" si="17"/>
        <v>43</v>
      </c>
      <c r="P188" s="9">
        <v>3</v>
      </c>
      <c r="Q188" s="9">
        <v>5</v>
      </c>
      <c r="R188" s="9">
        <v>3</v>
      </c>
      <c r="S188" s="9">
        <v>5</v>
      </c>
      <c r="T188" s="5">
        <v>0</v>
      </c>
      <c r="U188" s="5" t="s">
        <v>2336</v>
      </c>
      <c r="V188" s="5">
        <v>1</v>
      </c>
      <c r="W188" s="5">
        <v>1</v>
      </c>
      <c r="X188" s="13">
        <v>1</v>
      </c>
      <c r="Y188" s="13"/>
      <c r="Z188" s="13">
        <f t="shared" si="22"/>
        <v>54</v>
      </c>
      <c r="AA188" s="5" t="s">
        <v>2344</v>
      </c>
      <c r="AD188" s="5">
        <v>122</v>
      </c>
      <c r="AE188" s="5">
        <v>1</v>
      </c>
      <c r="AF188" s="9">
        <v>2</v>
      </c>
      <c r="AG188" s="9">
        <f t="shared" si="23"/>
        <v>0.5</v>
      </c>
      <c r="AH188" s="30">
        <f t="shared" si="21"/>
        <v>122</v>
      </c>
      <c r="AI188" s="10" t="s">
        <v>829</v>
      </c>
      <c r="AJ188" s="10" t="s">
        <v>882</v>
      </c>
      <c r="AK188" s="10" t="s">
        <v>392</v>
      </c>
      <c r="AL188" s="10" t="s">
        <v>384</v>
      </c>
      <c r="AM188" s="10" t="s">
        <v>385</v>
      </c>
      <c r="AN188" s="10" t="s">
        <v>439</v>
      </c>
      <c r="AO188" s="10" t="s">
        <v>387</v>
      </c>
      <c r="AR188" s="10">
        <v>59</v>
      </c>
    </row>
    <row r="189" spans="1:44">
      <c r="A189" s="5" t="s">
        <v>1672</v>
      </c>
      <c r="B189" s="10" t="s">
        <v>1673</v>
      </c>
      <c r="C189" s="5">
        <v>238</v>
      </c>
      <c r="D189" s="10">
        <v>5</v>
      </c>
      <c r="E189" s="10">
        <v>18</v>
      </c>
      <c r="F189" s="5">
        <v>0</v>
      </c>
      <c r="G189" s="5">
        <v>1</v>
      </c>
      <c r="H189" s="5">
        <v>4</v>
      </c>
      <c r="I189" s="5">
        <v>3</v>
      </c>
      <c r="J189" s="5">
        <v>4</v>
      </c>
      <c r="K189" s="5">
        <v>1</v>
      </c>
      <c r="L189" s="5">
        <v>1</v>
      </c>
      <c r="M189" s="5">
        <v>1</v>
      </c>
      <c r="N189" s="5">
        <v>2</v>
      </c>
      <c r="O189" s="5">
        <f t="shared" si="17"/>
        <v>38</v>
      </c>
      <c r="P189" s="9">
        <v>5</v>
      </c>
      <c r="Q189" s="9">
        <v>5</v>
      </c>
      <c r="R189" s="9">
        <v>1</v>
      </c>
      <c r="S189" s="9">
        <v>5</v>
      </c>
      <c r="T189" s="5">
        <v>0</v>
      </c>
      <c r="U189" s="5" t="s">
        <v>2336</v>
      </c>
      <c r="V189" s="5">
        <v>1</v>
      </c>
      <c r="W189" s="5">
        <v>1</v>
      </c>
      <c r="X189" s="13">
        <v>3</v>
      </c>
      <c r="Y189" s="13"/>
      <c r="Z189" s="13">
        <f t="shared" si="22"/>
        <v>53</v>
      </c>
      <c r="AA189" s="5" t="s">
        <v>2343</v>
      </c>
      <c r="AD189" s="5">
        <v>238</v>
      </c>
      <c r="AE189" s="5">
        <v>3</v>
      </c>
      <c r="AF189" s="9">
        <v>5</v>
      </c>
      <c r="AG189" s="9">
        <f t="shared" si="23"/>
        <v>0.5</v>
      </c>
      <c r="AH189" s="30">
        <f t="shared" si="21"/>
        <v>95.2</v>
      </c>
      <c r="AI189" s="10" t="s">
        <v>1674</v>
      </c>
      <c r="AJ189" s="10" t="s">
        <v>1675</v>
      </c>
      <c r="AK189" s="10" t="s">
        <v>483</v>
      </c>
      <c r="AL189" s="10" t="s">
        <v>415</v>
      </c>
      <c r="AM189" s="10" t="s">
        <v>449</v>
      </c>
      <c r="AN189" s="10" t="s">
        <v>439</v>
      </c>
      <c r="AO189" s="10" t="s">
        <v>387</v>
      </c>
      <c r="AR189" s="10">
        <v>60</v>
      </c>
    </row>
    <row r="190" spans="1:44">
      <c r="A190" s="5" t="s">
        <v>1666</v>
      </c>
      <c r="B190" s="10" t="s">
        <v>1365</v>
      </c>
      <c r="C190" s="5">
        <v>192</v>
      </c>
      <c r="D190" s="10">
        <v>5</v>
      </c>
      <c r="E190" s="10">
        <v>18</v>
      </c>
      <c r="F190" s="5">
        <v>0</v>
      </c>
      <c r="G190" s="5">
        <v>1</v>
      </c>
      <c r="H190" s="5">
        <v>4</v>
      </c>
      <c r="I190" s="5">
        <v>3</v>
      </c>
      <c r="J190" s="5">
        <v>4</v>
      </c>
      <c r="K190" s="5">
        <v>3</v>
      </c>
      <c r="L190" s="5">
        <v>1</v>
      </c>
      <c r="M190" s="5">
        <v>1</v>
      </c>
      <c r="N190" s="5">
        <v>2</v>
      </c>
      <c r="O190" s="5">
        <f t="shared" si="17"/>
        <v>40</v>
      </c>
      <c r="P190" s="9">
        <v>5</v>
      </c>
      <c r="Q190" s="9">
        <v>5</v>
      </c>
      <c r="R190" s="9">
        <v>1</v>
      </c>
      <c r="S190" s="9">
        <v>5</v>
      </c>
      <c r="T190" s="5">
        <v>0</v>
      </c>
      <c r="U190" s="5" t="s">
        <v>2336</v>
      </c>
      <c r="V190" s="5">
        <v>1</v>
      </c>
      <c r="W190" s="5">
        <v>1</v>
      </c>
      <c r="X190" s="13">
        <v>1</v>
      </c>
      <c r="Y190" s="13"/>
      <c r="Z190" s="13">
        <f t="shared" si="22"/>
        <v>53</v>
      </c>
      <c r="AA190" s="5" t="s">
        <v>2344</v>
      </c>
      <c r="AD190" s="5">
        <v>90</v>
      </c>
      <c r="AE190" s="5">
        <v>3</v>
      </c>
      <c r="AF190" s="9">
        <v>5</v>
      </c>
      <c r="AG190" s="9">
        <f t="shared" si="23"/>
        <v>0.5</v>
      </c>
      <c r="AH190" s="30">
        <f t="shared" si="21"/>
        <v>36</v>
      </c>
      <c r="AI190" s="10" t="s">
        <v>1667</v>
      </c>
      <c r="AJ190" s="10" t="s">
        <v>632</v>
      </c>
      <c r="AK190" s="10" t="s">
        <v>483</v>
      </c>
      <c r="AL190" s="10" t="s">
        <v>415</v>
      </c>
      <c r="AM190" s="10" t="s">
        <v>499</v>
      </c>
      <c r="AN190" s="10" t="s">
        <v>439</v>
      </c>
      <c r="AO190" s="10" t="s">
        <v>387</v>
      </c>
      <c r="AR190" s="10">
        <v>61</v>
      </c>
    </row>
    <row r="191" spans="1:44">
      <c r="A191" s="5" t="s">
        <v>1421</v>
      </c>
      <c r="B191" s="10" t="s">
        <v>1422</v>
      </c>
      <c r="C191" s="5">
        <v>5432</v>
      </c>
      <c r="D191" s="10">
        <v>5</v>
      </c>
      <c r="E191" s="10">
        <v>18</v>
      </c>
      <c r="F191" s="5">
        <v>2</v>
      </c>
      <c r="G191" s="5">
        <v>1</v>
      </c>
      <c r="H191" s="5">
        <v>4</v>
      </c>
      <c r="I191" s="5">
        <v>3</v>
      </c>
      <c r="J191" s="5">
        <v>4</v>
      </c>
      <c r="K191" s="5">
        <v>3</v>
      </c>
      <c r="L191" s="5">
        <v>1</v>
      </c>
      <c r="M191" s="5">
        <v>1</v>
      </c>
      <c r="N191" s="5">
        <v>2</v>
      </c>
      <c r="O191" s="5">
        <f t="shared" si="17"/>
        <v>42</v>
      </c>
      <c r="P191" s="9">
        <v>3</v>
      </c>
      <c r="Q191" s="9">
        <v>5</v>
      </c>
      <c r="R191" s="9">
        <v>1</v>
      </c>
      <c r="S191" s="9">
        <v>5</v>
      </c>
      <c r="T191" s="5">
        <v>0</v>
      </c>
      <c r="U191" s="5" t="s">
        <v>2336</v>
      </c>
      <c r="V191" s="5">
        <v>1</v>
      </c>
      <c r="W191" s="5">
        <v>1</v>
      </c>
      <c r="X191" s="13">
        <v>1</v>
      </c>
      <c r="Y191" s="13"/>
      <c r="Z191" s="13">
        <f t="shared" si="22"/>
        <v>53</v>
      </c>
      <c r="AA191" s="5" t="s">
        <v>2344</v>
      </c>
      <c r="AD191" s="5">
        <v>125</v>
      </c>
      <c r="AE191" s="5">
        <v>1</v>
      </c>
      <c r="AF191" s="9">
        <v>5</v>
      </c>
      <c r="AG191" s="9">
        <f t="shared" si="23"/>
        <v>0.5</v>
      </c>
      <c r="AH191" s="30">
        <f t="shared" si="21"/>
        <v>50</v>
      </c>
      <c r="AI191" s="10" t="s">
        <v>538</v>
      </c>
      <c r="AJ191" s="10" t="s">
        <v>838</v>
      </c>
      <c r="AK191" s="10" t="s">
        <v>383</v>
      </c>
      <c r="AL191" s="10" t="s">
        <v>384</v>
      </c>
      <c r="AM191" s="10" t="s">
        <v>385</v>
      </c>
      <c r="AN191" s="10" t="s">
        <v>443</v>
      </c>
      <c r="AO191" s="10" t="s">
        <v>387</v>
      </c>
      <c r="AR191" s="10">
        <v>62</v>
      </c>
    </row>
    <row r="192" spans="1:44">
      <c r="A192" s="5" t="s">
        <v>525</v>
      </c>
      <c r="B192" s="10" t="s">
        <v>526</v>
      </c>
      <c r="C192" s="5">
        <v>4180</v>
      </c>
      <c r="D192" s="10">
        <v>2</v>
      </c>
      <c r="E192" s="10">
        <v>18</v>
      </c>
      <c r="F192" s="5">
        <v>1</v>
      </c>
      <c r="G192" s="5">
        <v>1</v>
      </c>
      <c r="H192" s="5">
        <v>4</v>
      </c>
      <c r="I192" s="5">
        <v>3</v>
      </c>
      <c r="J192" s="5">
        <v>4</v>
      </c>
      <c r="K192" s="5">
        <v>3</v>
      </c>
      <c r="L192" s="5">
        <v>1</v>
      </c>
      <c r="M192" s="5">
        <v>1</v>
      </c>
      <c r="N192" s="5">
        <v>2</v>
      </c>
      <c r="O192" s="5">
        <f t="shared" si="17"/>
        <v>38</v>
      </c>
      <c r="P192" s="9">
        <v>5</v>
      </c>
      <c r="Q192" s="9">
        <v>5</v>
      </c>
      <c r="R192" s="9">
        <v>1</v>
      </c>
      <c r="S192" s="9">
        <v>5</v>
      </c>
      <c r="T192" s="5">
        <v>0</v>
      </c>
      <c r="U192" s="5" t="s">
        <v>2336</v>
      </c>
      <c r="V192" s="5">
        <v>1</v>
      </c>
      <c r="W192" s="5">
        <v>1</v>
      </c>
      <c r="X192" s="13">
        <v>3</v>
      </c>
      <c r="Y192" s="13"/>
      <c r="Z192" s="13">
        <f t="shared" si="22"/>
        <v>53</v>
      </c>
      <c r="AA192" s="5" t="s">
        <v>2343</v>
      </c>
      <c r="AD192" s="5">
        <v>251</v>
      </c>
      <c r="AE192" s="5">
        <v>2</v>
      </c>
      <c r="AF192" s="9">
        <v>8</v>
      </c>
      <c r="AG192" s="9">
        <f t="shared" si="23"/>
        <v>0.5</v>
      </c>
      <c r="AH192" s="30">
        <f t="shared" si="21"/>
        <v>62.75</v>
      </c>
      <c r="AI192" s="10" t="s">
        <v>435</v>
      </c>
      <c r="AJ192" s="10" t="s">
        <v>527</v>
      </c>
      <c r="AK192" s="10" t="s">
        <v>469</v>
      </c>
      <c r="AL192" s="10" t="s">
        <v>415</v>
      </c>
      <c r="AM192" s="10" t="s">
        <v>459</v>
      </c>
      <c r="AN192" s="10" t="s">
        <v>460</v>
      </c>
      <c r="AO192" s="10" t="s">
        <v>387</v>
      </c>
      <c r="AR192" s="10">
        <v>63</v>
      </c>
    </row>
    <row r="193" spans="1:44">
      <c r="A193" s="5" t="s">
        <v>624</v>
      </c>
      <c r="B193" s="10" t="s">
        <v>467</v>
      </c>
      <c r="C193" s="5">
        <v>230</v>
      </c>
      <c r="D193" s="10">
        <v>5</v>
      </c>
      <c r="E193" s="10">
        <v>18</v>
      </c>
      <c r="F193" s="5">
        <v>0</v>
      </c>
      <c r="G193" s="5">
        <v>1</v>
      </c>
      <c r="H193" s="5">
        <v>4</v>
      </c>
      <c r="I193" s="5">
        <v>3</v>
      </c>
      <c r="J193" s="5">
        <v>4</v>
      </c>
      <c r="K193" s="5">
        <v>3</v>
      </c>
      <c r="L193" s="5">
        <v>1</v>
      </c>
      <c r="M193" s="5">
        <v>1</v>
      </c>
      <c r="N193" s="5">
        <v>2</v>
      </c>
      <c r="O193" s="5">
        <f t="shared" si="17"/>
        <v>40</v>
      </c>
      <c r="P193" s="9">
        <v>5</v>
      </c>
      <c r="Q193" s="9">
        <v>5</v>
      </c>
      <c r="R193" s="9">
        <v>1</v>
      </c>
      <c r="S193" s="9">
        <v>5</v>
      </c>
      <c r="T193" s="5">
        <v>0</v>
      </c>
      <c r="U193" s="5" t="s">
        <v>2336</v>
      </c>
      <c r="V193" s="5">
        <v>1</v>
      </c>
      <c r="W193" s="5">
        <v>1</v>
      </c>
      <c r="X193" s="13">
        <v>1</v>
      </c>
      <c r="Y193" s="13"/>
      <c r="Z193" s="13">
        <f t="shared" si="22"/>
        <v>53</v>
      </c>
      <c r="AA193" s="5" t="s">
        <v>2343</v>
      </c>
      <c r="AD193" s="5">
        <v>110</v>
      </c>
      <c r="AE193" s="5">
        <v>1</v>
      </c>
      <c r="AF193" s="9">
        <v>5</v>
      </c>
      <c r="AG193" s="9">
        <f t="shared" si="23"/>
        <v>0.5</v>
      </c>
      <c r="AH193" s="30">
        <f t="shared" si="21"/>
        <v>44</v>
      </c>
      <c r="AI193" s="10" t="s">
        <v>625</v>
      </c>
      <c r="AJ193" s="10" t="s">
        <v>448</v>
      </c>
      <c r="AK193" s="10" t="s">
        <v>469</v>
      </c>
      <c r="AL193" s="10" t="s">
        <v>415</v>
      </c>
      <c r="AM193" s="10" t="s">
        <v>459</v>
      </c>
      <c r="AN193" s="10" t="s">
        <v>460</v>
      </c>
      <c r="AO193" s="10" t="s">
        <v>387</v>
      </c>
      <c r="AR193" s="10">
        <v>64</v>
      </c>
    </row>
    <row r="194" spans="1:44">
      <c r="A194" s="5" t="s">
        <v>1381</v>
      </c>
      <c r="B194" s="10" t="s">
        <v>1382</v>
      </c>
      <c r="C194" s="5">
        <v>80</v>
      </c>
      <c r="D194" s="10">
        <v>5</v>
      </c>
      <c r="E194" s="10">
        <v>18</v>
      </c>
      <c r="F194" s="5">
        <v>0</v>
      </c>
      <c r="G194" s="5">
        <v>1</v>
      </c>
      <c r="H194" s="5">
        <v>4</v>
      </c>
      <c r="I194" s="5">
        <v>3</v>
      </c>
      <c r="J194" s="5">
        <v>4</v>
      </c>
      <c r="K194" s="5">
        <v>3</v>
      </c>
      <c r="L194" s="5">
        <v>1</v>
      </c>
      <c r="M194" s="5">
        <v>1</v>
      </c>
      <c r="N194" s="5">
        <v>2</v>
      </c>
      <c r="O194" s="5">
        <f t="shared" ref="O194:O257" si="24">(D194+E194)+(F194*G194)+((K194+J194+I194+H194)*L194)++M194+N194</f>
        <v>40</v>
      </c>
      <c r="P194" s="9">
        <v>5</v>
      </c>
      <c r="Q194" s="9">
        <v>5</v>
      </c>
      <c r="R194" s="9">
        <v>1</v>
      </c>
      <c r="S194" s="9">
        <v>5</v>
      </c>
      <c r="T194" s="5">
        <v>0</v>
      </c>
      <c r="U194" s="5" t="s">
        <v>2336</v>
      </c>
      <c r="V194" s="5">
        <v>1</v>
      </c>
      <c r="W194" s="5">
        <v>1</v>
      </c>
      <c r="X194" s="13">
        <v>1</v>
      </c>
      <c r="Y194" s="13"/>
      <c r="Z194" s="13">
        <f t="shared" si="22"/>
        <v>53</v>
      </c>
      <c r="AA194" s="5" t="s">
        <v>2343</v>
      </c>
      <c r="AD194" s="5">
        <v>157</v>
      </c>
      <c r="AE194" s="5">
        <v>3</v>
      </c>
      <c r="AF194" s="9">
        <v>5</v>
      </c>
      <c r="AG194" s="9">
        <f t="shared" si="23"/>
        <v>0.5</v>
      </c>
      <c r="AH194" s="30">
        <f t="shared" si="21"/>
        <v>62.8</v>
      </c>
      <c r="AI194" s="10" t="s">
        <v>1372</v>
      </c>
      <c r="AJ194" s="10" t="s">
        <v>1383</v>
      </c>
      <c r="AK194" s="10" t="s">
        <v>469</v>
      </c>
      <c r="AL194" s="10" t="s">
        <v>407</v>
      </c>
      <c r="AM194" s="10" t="s">
        <v>385</v>
      </c>
      <c r="AN194" s="10" t="s">
        <v>439</v>
      </c>
      <c r="AO194" s="10" t="s">
        <v>387</v>
      </c>
      <c r="AR194" s="10">
        <v>65</v>
      </c>
    </row>
    <row r="195" spans="1:44">
      <c r="A195" s="5" t="s">
        <v>169</v>
      </c>
      <c r="B195" s="10" t="s">
        <v>1284</v>
      </c>
      <c r="C195" s="5">
        <v>75</v>
      </c>
      <c r="D195" s="10">
        <v>5</v>
      </c>
      <c r="E195" s="10">
        <v>18</v>
      </c>
      <c r="F195" s="5">
        <v>0</v>
      </c>
      <c r="G195" s="5">
        <v>1</v>
      </c>
      <c r="H195" s="5">
        <v>4</v>
      </c>
      <c r="I195" s="5">
        <v>3</v>
      </c>
      <c r="J195" s="5">
        <v>4</v>
      </c>
      <c r="K195" s="5">
        <v>3</v>
      </c>
      <c r="L195" s="5">
        <v>1</v>
      </c>
      <c r="M195" s="5">
        <v>1</v>
      </c>
      <c r="N195" s="5">
        <v>2</v>
      </c>
      <c r="O195" s="5">
        <f t="shared" si="24"/>
        <v>40</v>
      </c>
      <c r="P195" s="9">
        <v>5</v>
      </c>
      <c r="Q195" s="9">
        <v>5</v>
      </c>
      <c r="R195" s="9">
        <v>1</v>
      </c>
      <c r="S195" s="9">
        <v>5</v>
      </c>
      <c r="T195" s="5">
        <v>0</v>
      </c>
      <c r="U195" s="5" t="s">
        <v>2336</v>
      </c>
      <c r="V195" s="5">
        <v>1</v>
      </c>
      <c r="W195" s="5">
        <v>1</v>
      </c>
      <c r="X195" s="13">
        <v>1</v>
      </c>
      <c r="Y195" s="13"/>
      <c r="Z195" s="13">
        <f t="shared" si="22"/>
        <v>53</v>
      </c>
      <c r="AA195" s="5" t="s">
        <v>2343</v>
      </c>
      <c r="AD195" s="5">
        <v>102</v>
      </c>
      <c r="AE195" s="5">
        <v>1</v>
      </c>
      <c r="AF195" s="9">
        <f t="shared" ref="AF195:AF200" si="25">10-D195</f>
        <v>5</v>
      </c>
      <c r="AG195" s="9">
        <f t="shared" si="23"/>
        <v>0.5</v>
      </c>
      <c r="AH195" s="30">
        <f t="shared" si="21"/>
        <v>40.799999999999997</v>
      </c>
      <c r="AI195" s="10" t="s">
        <v>170</v>
      </c>
      <c r="AJ195" s="10" t="s">
        <v>171</v>
      </c>
      <c r="AK195" s="10" t="s">
        <v>583</v>
      </c>
      <c r="AL195" s="10" t="s">
        <v>584</v>
      </c>
      <c r="AM195" s="10" t="s">
        <v>459</v>
      </c>
      <c r="AN195" s="10" t="s">
        <v>460</v>
      </c>
      <c r="AO195" s="10" t="s">
        <v>387</v>
      </c>
      <c r="AR195" s="10">
        <v>66</v>
      </c>
    </row>
    <row r="196" spans="1:44">
      <c r="A196" s="5" t="s">
        <v>1889</v>
      </c>
      <c r="B196" s="10" t="s">
        <v>1890</v>
      </c>
      <c r="C196" s="5">
        <v>244</v>
      </c>
      <c r="D196" s="10">
        <v>2</v>
      </c>
      <c r="E196" s="10">
        <v>18</v>
      </c>
      <c r="F196" s="5">
        <v>0</v>
      </c>
      <c r="G196" s="5">
        <v>1</v>
      </c>
      <c r="H196" s="5">
        <v>4</v>
      </c>
      <c r="I196" s="5">
        <v>3</v>
      </c>
      <c r="J196" s="5">
        <v>4</v>
      </c>
      <c r="K196" s="5">
        <v>3</v>
      </c>
      <c r="L196" s="5">
        <v>1</v>
      </c>
      <c r="M196" s="5">
        <v>1</v>
      </c>
      <c r="N196" s="5">
        <v>2</v>
      </c>
      <c r="O196" s="5">
        <f t="shared" si="24"/>
        <v>37</v>
      </c>
      <c r="P196" s="9">
        <v>5</v>
      </c>
      <c r="Q196" s="9">
        <v>5</v>
      </c>
      <c r="R196" s="9">
        <v>1</v>
      </c>
      <c r="S196" s="9">
        <v>5</v>
      </c>
      <c r="T196" s="5">
        <v>3</v>
      </c>
      <c r="U196" s="5" t="s">
        <v>2336</v>
      </c>
      <c r="V196" s="5">
        <v>1</v>
      </c>
      <c r="W196" s="5">
        <v>1</v>
      </c>
      <c r="X196" s="13">
        <v>1</v>
      </c>
      <c r="Y196" s="13"/>
      <c r="Z196" s="13">
        <f t="shared" si="22"/>
        <v>53</v>
      </c>
      <c r="AA196" s="5" t="s">
        <v>2324</v>
      </c>
      <c r="AD196" s="5">
        <v>123</v>
      </c>
      <c r="AE196" s="5">
        <v>1</v>
      </c>
      <c r="AF196" s="9">
        <f t="shared" si="25"/>
        <v>8</v>
      </c>
      <c r="AG196" s="9">
        <f t="shared" si="23"/>
        <v>0.5</v>
      </c>
      <c r="AH196" s="30">
        <f t="shared" si="21"/>
        <v>30.75</v>
      </c>
      <c r="AI196" s="10" t="s">
        <v>597</v>
      </c>
      <c r="AJ196" s="10" t="s">
        <v>554</v>
      </c>
      <c r="AK196" s="10" t="s">
        <v>599</v>
      </c>
      <c r="AL196" s="10" t="s">
        <v>438</v>
      </c>
      <c r="AM196" s="10" t="s">
        <v>385</v>
      </c>
      <c r="AN196" s="10" t="s">
        <v>439</v>
      </c>
      <c r="AO196" s="10" t="s">
        <v>387</v>
      </c>
      <c r="AR196" s="10">
        <v>67</v>
      </c>
    </row>
    <row r="197" spans="1:44">
      <c r="A197" s="5" t="s">
        <v>2114</v>
      </c>
      <c r="B197" s="10" t="s">
        <v>2115</v>
      </c>
      <c r="C197" s="5">
        <v>244</v>
      </c>
      <c r="D197" s="10">
        <v>2</v>
      </c>
      <c r="E197" s="10">
        <v>18</v>
      </c>
      <c r="F197" s="5">
        <v>0</v>
      </c>
      <c r="G197" s="5">
        <v>1</v>
      </c>
      <c r="H197" s="5">
        <v>4</v>
      </c>
      <c r="I197" s="5">
        <v>3</v>
      </c>
      <c r="J197" s="5">
        <v>4</v>
      </c>
      <c r="K197" s="5">
        <v>3</v>
      </c>
      <c r="L197" s="5">
        <v>1</v>
      </c>
      <c r="M197" s="5">
        <v>1</v>
      </c>
      <c r="N197" s="5">
        <v>2</v>
      </c>
      <c r="O197" s="5">
        <f t="shared" si="24"/>
        <v>37</v>
      </c>
      <c r="P197" s="9">
        <v>5</v>
      </c>
      <c r="Q197" s="9">
        <v>5</v>
      </c>
      <c r="R197" s="9">
        <v>1</v>
      </c>
      <c r="S197" s="9">
        <v>5</v>
      </c>
      <c r="T197" s="5">
        <v>3</v>
      </c>
      <c r="U197" s="5" t="s">
        <v>2336</v>
      </c>
      <c r="V197" s="5">
        <v>1</v>
      </c>
      <c r="W197" s="5">
        <v>1</v>
      </c>
      <c r="X197" s="13">
        <v>1</v>
      </c>
      <c r="Y197" s="13"/>
      <c r="Z197" s="13">
        <f t="shared" si="22"/>
        <v>53</v>
      </c>
      <c r="AA197" s="5" t="s">
        <v>2324</v>
      </c>
      <c r="AD197" s="5">
        <v>123</v>
      </c>
      <c r="AE197" s="5">
        <v>1</v>
      </c>
      <c r="AF197" s="9">
        <f t="shared" si="25"/>
        <v>8</v>
      </c>
      <c r="AG197" s="9">
        <f t="shared" si="23"/>
        <v>0.5</v>
      </c>
      <c r="AH197" s="30">
        <f t="shared" si="21"/>
        <v>30.75</v>
      </c>
      <c r="AI197" s="10" t="s">
        <v>597</v>
      </c>
      <c r="AJ197" s="10" t="s">
        <v>2116</v>
      </c>
      <c r="AK197" s="10" t="s">
        <v>599</v>
      </c>
      <c r="AL197" s="10" t="s">
        <v>438</v>
      </c>
      <c r="AM197" s="10" t="s">
        <v>385</v>
      </c>
      <c r="AN197" s="10" t="s">
        <v>439</v>
      </c>
      <c r="AO197" s="10" t="s">
        <v>387</v>
      </c>
      <c r="AR197" s="10">
        <v>68</v>
      </c>
    </row>
    <row r="198" spans="1:44">
      <c r="A198" s="5" t="s">
        <v>2117</v>
      </c>
      <c r="B198" s="10" t="s">
        <v>2118</v>
      </c>
      <c r="C198" s="5">
        <v>244</v>
      </c>
      <c r="D198" s="10">
        <v>2</v>
      </c>
      <c r="E198" s="10">
        <v>18</v>
      </c>
      <c r="F198" s="5">
        <v>0</v>
      </c>
      <c r="G198" s="5">
        <v>1</v>
      </c>
      <c r="H198" s="5">
        <v>4</v>
      </c>
      <c r="I198" s="5">
        <v>3</v>
      </c>
      <c r="J198" s="5">
        <v>4</v>
      </c>
      <c r="K198" s="5">
        <v>3</v>
      </c>
      <c r="L198" s="5">
        <v>1</v>
      </c>
      <c r="M198" s="5">
        <v>1</v>
      </c>
      <c r="N198" s="5">
        <v>2</v>
      </c>
      <c r="O198" s="5">
        <f t="shared" si="24"/>
        <v>37</v>
      </c>
      <c r="P198" s="9">
        <v>5</v>
      </c>
      <c r="Q198" s="9">
        <v>5</v>
      </c>
      <c r="R198" s="9">
        <v>1</v>
      </c>
      <c r="S198" s="9">
        <v>5</v>
      </c>
      <c r="T198" s="5">
        <v>3</v>
      </c>
      <c r="U198" s="5" t="s">
        <v>2336</v>
      </c>
      <c r="V198" s="5">
        <v>1</v>
      </c>
      <c r="W198" s="5">
        <v>1</v>
      </c>
      <c r="X198" s="13">
        <v>1</v>
      </c>
      <c r="Y198" s="13"/>
      <c r="Z198" s="13">
        <f t="shared" si="22"/>
        <v>53</v>
      </c>
      <c r="AA198" s="5" t="s">
        <v>2324</v>
      </c>
      <c r="AD198" s="5">
        <v>180</v>
      </c>
      <c r="AE198" s="5">
        <v>3</v>
      </c>
      <c r="AF198" s="9">
        <f t="shared" si="25"/>
        <v>8</v>
      </c>
      <c r="AG198" s="9">
        <f t="shared" si="23"/>
        <v>0.5</v>
      </c>
      <c r="AH198" s="30">
        <f t="shared" si="21"/>
        <v>45</v>
      </c>
      <c r="AI198" s="10" t="s">
        <v>597</v>
      </c>
      <c r="AJ198" s="10" t="s">
        <v>2119</v>
      </c>
      <c r="AK198" s="10" t="s">
        <v>599</v>
      </c>
      <c r="AL198" s="10" t="s">
        <v>438</v>
      </c>
      <c r="AM198" s="10" t="s">
        <v>385</v>
      </c>
      <c r="AN198" s="10" t="s">
        <v>439</v>
      </c>
      <c r="AO198" s="10" t="s">
        <v>387</v>
      </c>
      <c r="AR198" s="10">
        <v>69</v>
      </c>
    </row>
    <row r="199" spans="1:44">
      <c r="A199" s="5" t="s">
        <v>135</v>
      </c>
      <c r="B199" s="10" t="s">
        <v>1382</v>
      </c>
      <c r="C199" s="5">
        <v>401</v>
      </c>
      <c r="D199" s="10">
        <v>5</v>
      </c>
      <c r="E199" s="10">
        <v>18</v>
      </c>
      <c r="F199" s="5">
        <v>0</v>
      </c>
      <c r="G199" s="5">
        <v>1</v>
      </c>
      <c r="H199" s="5">
        <v>4</v>
      </c>
      <c r="I199" s="5">
        <v>3</v>
      </c>
      <c r="J199" s="5">
        <v>4</v>
      </c>
      <c r="K199" s="5">
        <v>3</v>
      </c>
      <c r="L199" s="5">
        <v>1</v>
      </c>
      <c r="M199" s="5">
        <v>1</v>
      </c>
      <c r="N199" s="5">
        <v>2</v>
      </c>
      <c r="O199" s="5">
        <f t="shared" si="24"/>
        <v>40</v>
      </c>
      <c r="P199" s="9">
        <v>5</v>
      </c>
      <c r="Q199" s="9">
        <v>5</v>
      </c>
      <c r="R199" s="9">
        <v>1</v>
      </c>
      <c r="S199" s="9">
        <v>5</v>
      </c>
      <c r="T199" s="5">
        <v>0</v>
      </c>
      <c r="U199" s="5" t="s">
        <v>2336</v>
      </c>
      <c r="V199" s="5">
        <v>1</v>
      </c>
      <c r="W199" s="5">
        <v>1</v>
      </c>
      <c r="X199" s="13">
        <v>1</v>
      </c>
      <c r="Y199" s="13"/>
      <c r="Z199" s="13">
        <f t="shared" si="22"/>
        <v>53</v>
      </c>
      <c r="AA199" s="5" t="s">
        <v>2324</v>
      </c>
      <c r="AD199" s="5">
        <v>105</v>
      </c>
      <c r="AE199" s="5">
        <v>1</v>
      </c>
      <c r="AF199" s="9">
        <f t="shared" si="25"/>
        <v>5</v>
      </c>
      <c r="AG199" s="9">
        <f t="shared" si="23"/>
        <v>0.5</v>
      </c>
      <c r="AH199" s="30">
        <f t="shared" si="21"/>
        <v>42</v>
      </c>
      <c r="AI199" s="10" t="s">
        <v>1300</v>
      </c>
      <c r="AJ199" s="10" t="s">
        <v>136</v>
      </c>
      <c r="AK199" s="10" t="s">
        <v>613</v>
      </c>
      <c r="AL199" s="10" t="s">
        <v>438</v>
      </c>
      <c r="AM199" s="10" t="s">
        <v>459</v>
      </c>
      <c r="AN199" s="10" t="s">
        <v>460</v>
      </c>
      <c r="AO199" s="10" t="s">
        <v>387</v>
      </c>
      <c r="AR199" s="10">
        <v>70</v>
      </c>
    </row>
    <row r="200" spans="1:44">
      <c r="A200" s="5" t="s">
        <v>239</v>
      </c>
      <c r="B200" s="10" t="s">
        <v>240</v>
      </c>
      <c r="C200" s="5">
        <v>775</v>
      </c>
      <c r="D200" s="10">
        <v>5</v>
      </c>
      <c r="E200" s="10">
        <v>18</v>
      </c>
      <c r="F200" s="5">
        <v>0</v>
      </c>
      <c r="G200" s="5">
        <v>1</v>
      </c>
      <c r="H200" s="5">
        <v>4</v>
      </c>
      <c r="I200" s="5">
        <v>3</v>
      </c>
      <c r="J200" s="5">
        <v>4</v>
      </c>
      <c r="K200" s="5">
        <v>3</v>
      </c>
      <c r="L200" s="5">
        <v>1</v>
      </c>
      <c r="M200" s="5">
        <v>1</v>
      </c>
      <c r="N200" s="5">
        <v>2</v>
      </c>
      <c r="O200" s="5">
        <f t="shared" si="24"/>
        <v>40</v>
      </c>
      <c r="P200" s="9">
        <v>5</v>
      </c>
      <c r="Q200" s="9">
        <v>5</v>
      </c>
      <c r="R200" s="9">
        <v>1</v>
      </c>
      <c r="S200" s="9">
        <v>5</v>
      </c>
      <c r="T200" s="5">
        <v>0</v>
      </c>
      <c r="U200" s="5" t="s">
        <v>2336</v>
      </c>
      <c r="V200" s="5">
        <v>1</v>
      </c>
      <c r="W200" s="5">
        <v>1</v>
      </c>
      <c r="X200" s="13">
        <v>1</v>
      </c>
      <c r="Y200" s="13"/>
      <c r="Z200" s="13">
        <f t="shared" si="22"/>
        <v>53</v>
      </c>
      <c r="AA200" s="5" t="s">
        <v>2344</v>
      </c>
      <c r="AD200" s="5">
        <v>23</v>
      </c>
      <c r="AE200" s="5">
        <v>1</v>
      </c>
      <c r="AF200" s="9">
        <f t="shared" si="25"/>
        <v>5</v>
      </c>
      <c r="AG200" s="9">
        <f t="shared" si="23"/>
        <v>0.5</v>
      </c>
      <c r="AH200" s="30">
        <f t="shared" si="21"/>
        <v>9.1999999999999993</v>
      </c>
      <c r="AI200" s="10" t="s">
        <v>1060</v>
      </c>
      <c r="AJ200" s="10" t="s">
        <v>241</v>
      </c>
      <c r="AK200" s="10" t="s">
        <v>406</v>
      </c>
      <c r="AL200" s="10" t="s">
        <v>407</v>
      </c>
      <c r="AM200" s="10" t="s">
        <v>385</v>
      </c>
      <c r="AN200" s="10" t="s">
        <v>213</v>
      </c>
      <c r="AO200" s="10" t="s">
        <v>387</v>
      </c>
      <c r="AR200" s="10">
        <v>71</v>
      </c>
    </row>
    <row r="201" spans="1:44">
      <c r="A201" s="5" t="s">
        <v>747</v>
      </c>
      <c r="B201" s="10" t="s">
        <v>748</v>
      </c>
      <c r="C201" s="5">
        <v>125</v>
      </c>
      <c r="D201" s="10">
        <v>5</v>
      </c>
      <c r="E201" s="10">
        <v>18</v>
      </c>
      <c r="F201" s="5">
        <v>0</v>
      </c>
      <c r="G201" s="5">
        <v>1</v>
      </c>
      <c r="H201" s="5">
        <v>4</v>
      </c>
      <c r="I201" s="5">
        <v>3</v>
      </c>
      <c r="J201" s="5">
        <v>4</v>
      </c>
      <c r="K201" s="5">
        <v>3</v>
      </c>
      <c r="L201" s="5">
        <v>1</v>
      </c>
      <c r="M201" s="5">
        <v>1</v>
      </c>
      <c r="N201" s="5">
        <v>2</v>
      </c>
      <c r="O201" s="5">
        <f t="shared" si="24"/>
        <v>40</v>
      </c>
      <c r="P201" s="9">
        <v>5</v>
      </c>
      <c r="Q201" s="9">
        <v>5</v>
      </c>
      <c r="R201" s="9">
        <v>1</v>
      </c>
      <c r="S201" s="9">
        <v>5</v>
      </c>
      <c r="T201" s="5">
        <v>0</v>
      </c>
      <c r="U201" s="5" t="s">
        <v>2336</v>
      </c>
      <c r="V201" s="5">
        <v>1</v>
      </c>
      <c r="W201" s="5">
        <v>-1</v>
      </c>
      <c r="X201" s="13">
        <v>3</v>
      </c>
      <c r="Y201" s="13"/>
      <c r="Z201" s="13">
        <f t="shared" si="22"/>
        <v>53</v>
      </c>
      <c r="AA201" s="5" t="s">
        <v>2344</v>
      </c>
      <c r="AD201" s="5">
        <v>241</v>
      </c>
      <c r="AE201" s="5">
        <v>3</v>
      </c>
      <c r="AF201" s="9">
        <v>5</v>
      </c>
      <c r="AG201" s="9">
        <f t="shared" si="23"/>
        <v>0.5</v>
      </c>
      <c r="AH201" s="30">
        <f t="shared" si="21"/>
        <v>96.4</v>
      </c>
      <c r="AI201" s="10" t="s">
        <v>452</v>
      </c>
      <c r="AJ201" s="10" t="s">
        <v>749</v>
      </c>
      <c r="AK201" s="10" t="s">
        <v>406</v>
      </c>
      <c r="AL201" s="10" t="s">
        <v>407</v>
      </c>
      <c r="AM201" s="10" t="s">
        <v>459</v>
      </c>
      <c r="AN201" s="10" t="s">
        <v>460</v>
      </c>
      <c r="AO201" s="10" t="s">
        <v>387</v>
      </c>
      <c r="AR201" s="10">
        <v>72</v>
      </c>
    </row>
    <row r="202" spans="1:44">
      <c r="A202" s="5" t="s">
        <v>750</v>
      </c>
      <c r="B202" s="10" t="s">
        <v>748</v>
      </c>
      <c r="C202" s="5">
        <v>125</v>
      </c>
      <c r="D202" s="10">
        <v>5</v>
      </c>
      <c r="E202" s="10">
        <v>18</v>
      </c>
      <c r="F202" s="5">
        <v>0</v>
      </c>
      <c r="G202" s="5">
        <v>1</v>
      </c>
      <c r="H202" s="5">
        <v>4</v>
      </c>
      <c r="I202" s="5">
        <v>3</v>
      </c>
      <c r="J202" s="5">
        <v>4</v>
      </c>
      <c r="K202" s="5">
        <v>3</v>
      </c>
      <c r="L202" s="5">
        <v>1</v>
      </c>
      <c r="M202" s="5">
        <v>1</v>
      </c>
      <c r="N202" s="5">
        <v>2</v>
      </c>
      <c r="O202" s="5">
        <f t="shared" si="24"/>
        <v>40</v>
      </c>
      <c r="P202" s="9">
        <v>5</v>
      </c>
      <c r="Q202" s="9">
        <v>5</v>
      </c>
      <c r="R202" s="9">
        <v>1</v>
      </c>
      <c r="S202" s="9">
        <v>5</v>
      </c>
      <c r="T202" s="5">
        <v>0</v>
      </c>
      <c r="U202" s="5" t="s">
        <v>2336</v>
      </c>
      <c r="V202" s="5">
        <v>1</v>
      </c>
      <c r="W202" s="5">
        <v>-1</v>
      </c>
      <c r="X202" s="13">
        <v>3</v>
      </c>
      <c r="Y202" s="13"/>
      <c r="Z202" s="13">
        <f t="shared" si="22"/>
        <v>53</v>
      </c>
      <c r="AA202" s="5" t="s">
        <v>2344</v>
      </c>
      <c r="AD202" s="5">
        <v>241</v>
      </c>
      <c r="AE202" s="5">
        <v>3</v>
      </c>
      <c r="AF202" s="9">
        <v>5</v>
      </c>
      <c r="AG202" s="9">
        <f t="shared" si="23"/>
        <v>0.5</v>
      </c>
      <c r="AH202" s="30">
        <f t="shared" si="21"/>
        <v>96.4</v>
      </c>
      <c r="AI202" s="10" t="s">
        <v>452</v>
      </c>
      <c r="AJ202" s="10" t="s">
        <v>751</v>
      </c>
      <c r="AK202" s="10" t="s">
        <v>406</v>
      </c>
      <c r="AL202" s="10" t="s">
        <v>407</v>
      </c>
      <c r="AM202" s="10" t="s">
        <v>459</v>
      </c>
      <c r="AN202" s="10" t="s">
        <v>460</v>
      </c>
      <c r="AO202" s="10" t="s">
        <v>387</v>
      </c>
      <c r="AR202" s="10">
        <v>73</v>
      </c>
    </row>
    <row r="203" spans="1:44">
      <c r="A203" s="5" t="s">
        <v>752</v>
      </c>
      <c r="B203" s="10" t="s">
        <v>748</v>
      </c>
      <c r="C203" s="5">
        <v>125</v>
      </c>
      <c r="D203" s="10">
        <v>5</v>
      </c>
      <c r="E203" s="10">
        <v>18</v>
      </c>
      <c r="F203" s="5">
        <v>0</v>
      </c>
      <c r="G203" s="5">
        <v>1</v>
      </c>
      <c r="H203" s="5">
        <v>4</v>
      </c>
      <c r="I203" s="5">
        <v>3</v>
      </c>
      <c r="J203" s="5">
        <v>4</v>
      </c>
      <c r="K203" s="5">
        <v>3</v>
      </c>
      <c r="L203" s="5">
        <v>1</v>
      </c>
      <c r="M203" s="5">
        <v>1</v>
      </c>
      <c r="N203" s="5">
        <v>2</v>
      </c>
      <c r="O203" s="5">
        <f t="shared" si="24"/>
        <v>40</v>
      </c>
      <c r="P203" s="9">
        <v>5</v>
      </c>
      <c r="Q203" s="9">
        <v>5</v>
      </c>
      <c r="R203" s="9">
        <v>1</v>
      </c>
      <c r="S203" s="9">
        <v>5</v>
      </c>
      <c r="T203" s="5">
        <v>0</v>
      </c>
      <c r="U203" s="5" t="s">
        <v>2336</v>
      </c>
      <c r="V203" s="5">
        <v>1</v>
      </c>
      <c r="W203" s="5">
        <v>-1</v>
      </c>
      <c r="X203" s="13">
        <v>3</v>
      </c>
      <c r="Y203" s="13"/>
      <c r="Z203" s="13">
        <f t="shared" si="22"/>
        <v>53</v>
      </c>
      <c r="AA203" s="5" t="s">
        <v>2344</v>
      </c>
      <c r="AD203" s="5">
        <v>241</v>
      </c>
      <c r="AE203" s="5">
        <v>3</v>
      </c>
      <c r="AF203" s="9">
        <v>5</v>
      </c>
      <c r="AG203" s="9">
        <f t="shared" si="23"/>
        <v>0.5</v>
      </c>
      <c r="AH203" s="30">
        <f t="shared" si="21"/>
        <v>96.4</v>
      </c>
      <c r="AI203" s="10" t="s">
        <v>452</v>
      </c>
      <c r="AJ203" s="10" t="s">
        <v>753</v>
      </c>
      <c r="AK203" s="10" t="s">
        <v>406</v>
      </c>
      <c r="AL203" s="10" t="s">
        <v>407</v>
      </c>
      <c r="AM203" s="10" t="s">
        <v>459</v>
      </c>
      <c r="AN203" s="10" t="s">
        <v>460</v>
      </c>
      <c r="AO203" s="10" t="s">
        <v>387</v>
      </c>
      <c r="AR203" s="10">
        <v>74</v>
      </c>
    </row>
    <row r="204" spans="1:44">
      <c r="A204" s="5" t="s">
        <v>756</v>
      </c>
      <c r="B204" s="10" t="s">
        <v>748</v>
      </c>
      <c r="C204" s="5">
        <v>125</v>
      </c>
      <c r="D204" s="10">
        <v>5</v>
      </c>
      <c r="E204" s="10">
        <v>18</v>
      </c>
      <c r="F204" s="5">
        <v>0</v>
      </c>
      <c r="G204" s="5">
        <v>1</v>
      </c>
      <c r="H204" s="5">
        <v>4</v>
      </c>
      <c r="I204" s="5">
        <v>3</v>
      </c>
      <c r="J204" s="5">
        <v>4</v>
      </c>
      <c r="K204" s="5">
        <v>3</v>
      </c>
      <c r="L204" s="5">
        <v>1</v>
      </c>
      <c r="M204" s="5">
        <v>1</v>
      </c>
      <c r="N204" s="5">
        <v>2</v>
      </c>
      <c r="O204" s="5">
        <f t="shared" si="24"/>
        <v>40</v>
      </c>
      <c r="P204" s="9">
        <v>5</v>
      </c>
      <c r="Q204" s="9">
        <v>5</v>
      </c>
      <c r="R204" s="9">
        <v>1</v>
      </c>
      <c r="S204" s="9">
        <v>5</v>
      </c>
      <c r="T204" s="5">
        <v>0</v>
      </c>
      <c r="U204" s="5" t="s">
        <v>2336</v>
      </c>
      <c r="V204" s="5">
        <v>1</v>
      </c>
      <c r="W204" s="5">
        <v>-1</v>
      </c>
      <c r="X204" s="13">
        <v>3</v>
      </c>
      <c r="Y204" s="13"/>
      <c r="Z204" s="13">
        <f t="shared" si="22"/>
        <v>53</v>
      </c>
      <c r="AA204" s="5" t="s">
        <v>2344</v>
      </c>
      <c r="AD204" s="5">
        <v>241</v>
      </c>
      <c r="AE204" s="5">
        <v>3</v>
      </c>
      <c r="AF204" s="9">
        <v>5</v>
      </c>
      <c r="AG204" s="9">
        <f t="shared" si="23"/>
        <v>0.5</v>
      </c>
      <c r="AH204" s="30">
        <f t="shared" si="21"/>
        <v>96.4</v>
      </c>
      <c r="AI204" s="10" t="s">
        <v>452</v>
      </c>
      <c r="AJ204" s="10" t="s">
        <v>757</v>
      </c>
      <c r="AK204" s="10" t="s">
        <v>406</v>
      </c>
      <c r="AL204" s="10" t="s">
        <v>407</v>
      </c>
      <c r="AM204" s="10" t="s">
        <v>459</v>
      </c>
      <c r="AN204" s="10" t="s">
        <v>460</v>
      </c>
      <c r="AO204" s="10" t="s">
        <v>387</v>
      </c>
      <c r="AR204" s="10">
        <v>75</v>
      </c>
    </row>
    <row r="205" spans="1:44">
      <c r="A205" s="5" t="s">
        <v>1462</v>
      </c>
      <c r="B205" s="10" t="s">
        <v>1235</v>
      </c>
      <c r="C205" s="5">
        <v>3268</v>
      </c>
      <c r="D205" s="10">
        <v>5</v>
      </c>
      <c r="E205" s="10">
        <v>18</v>
      </c>
      <c r="F205" s="5">
        <v>1</v>
      </c>
      <c r="G205" s="5">
        <v>1</v>
      </c>
      <c r="H205" s="5">
        <v>4</v>
      </c>
      <c r="I205" s="5">
        <v>3</v>
      </c>
      <c r="J205" s="5">
        <v>4</v>
      </c>
      <c r="K205" s="5">
        <v>3</v>
      </c>
      <c r="L205" s="5">
        <v>1</v>
      </c>
      <c r="M205" s="5">
        <v>1</v>
      </c>
      <c r="N205" s="5">
        <v>2</v>
      </c>
      <c r="O205" s="5">
        <f t="shared" si="24"/>
        <v>41</v>
      </c>
      <c r="P205" s="9">
        <v>3</v>
      </c>
      <c r="Q205" s="9">
        <v>5</v>
      </c>
      <c r="R205" s="9">
        <v>1</v>
      </c>
      <c r="S205" s="9">
        <v>5</v>
      </c>
      <c r="T205" s="5">
        <v>0</v>
      </c>
      <c r="U205" s="5" t="s">
        <v>2336</v>
      </c>
      <c r="V205" s="5">
        <v>1</v>
      </c>
      <c r="W205" s="5">
        <v>1</v>
      </c>
      <c r="X205" s="13">
        <v>1</v>
      </c>
      <c r="Y205" s="13"/>
      <c r="Z205" s="13">
        <f t="shared" si="22"/>
        <v>52</v>
      </c>
      <c r="AA205" s="5" t="s">
        <v>2344</v>
      </c>
      <c r="AD205" s="5">
        <v>126</v>
      </c>
      <c r="AE205" s="5">
        <v>1</v>
      </c>
      <c r="AF205" s="9">
        <v>5</v>
      </c>
      <c r="AG205" s="9">
        <f t="shared" si="23"/>
        <v>0.5</v>
      </c>
      <c r="AH205" s="30">
        <f t="shared" si="21"/>
        <v>50.4</v>
      </c>
      <c r="AI205" s="10" t="s">
        <v>1463</v>
      </c>
      <c r="AJ205" s="10" t="s">
        <v>1464</v>
      </c>
      <c r="AK205" s="10" t="s">
        <v>425</v>
      </c>
      <c r="AL205" s="10" t="s">
        <v>384</v>
      </c>
      <c r="AM205" s="10" t="s">
        <v>459</v>
      </c>
      <c r="AN205" s="10" t="s">
        <v>460</v>
      </c>
      <c r="AO205" s="10" t="s">
        <v>387</v>
      </c>
      <c r="AR205" s="10">
        <v>76</v>
      </c>
    </row>
    <row r="206" spans="1:44">
      <c r="A206" s="5" t="s">
        <v>572</v>
      </c>
      <c r="B206" s="10" t="s">
        <v>485</v>
      </c>
      <c r="C206" s="5">
        <v>3249</v>
      </c>
      <c r="D206" s="10">
        <v>5</v>
      </c>
      <c r="E206" s="10">
        <v>18</v>
      </c>
      <c r="F206" s="5">
        <v>1</v>
      </c>
      <c r="G206" s="5">
        <v>1</v>
      </c>
      <c r="H206" s="5">
        <v>4</v>
      </c>
      <c r="I206" s="5">
        <v>3</v>
      </c>
      <c r="J206" s="5">
        <v>4</v>
      </c>
      <c r="K206" s="5">
        <v>3</v>
      </c>
      <c r="L206" s="5">
        <v>1</v>
      </c>
      <c r="M206" s="5">
        <v>1</v>
      </c>
      <c r="N206" s="5">
        <v>2</v>
      </c>
      <c r="O206" s="5">
        <f t="shared" si="24"/>
        <v>41</v>
      </c>
      <c r="P206" s="9">
        <v>3</v>
      </c>
      <c r="Q206" s="9">
        <v>5</v>
      </c>
      <c r="R206" s="9">
        <v>1</v>
      </c>
      <c r="S206" s="9">
        <v>5</v>
      </c>
      <c r="T206" s="5">
        <v>0</v>
      </c>
      <c r="U206" s="5" t="s">
        <v>2336</v>
      </c>
      <c r="V206" s="5">
        <v>1</v>
      </c>
      <c r="W206" s="5">
        <v>1</v>
      </c>
      <c r="X206" s="13">
        <v>1</v>
      </c>
      <c r="Y206" s="13"/>
      <c r="Z206" s="13">
        <f t="shared" si="22"/>
        <v>52</v>
      </c>
      <c r="AA206" s="5" t="s">
        <v>2344</v>
      </c>
      <c r="AD206" s="5">
        <v>81</v>
      </c>
      <c r="AE206" s="5">
        <v>1</v>
      </c>
      <c r="AF206" s="9">
        <v>5</v>
      </c>
      <c r="AG206" s="9">
        <f t="shared" si="23"/>
        <v>0.5</v>
      </c>
      <c r="AH206" s="30">
        <f t="shared" si="21"/>
        <v>32.4</v>
      </c>
      <c r="AI206" s="10" t="s">
        <v>493</v>
      </c>
      <c r="AJ206" s="10" t="s">
        <v>573</v>
      </c>
      <c r="AK206" s="10" t="s">
        <v>425</v>
      </c>
      <c r="AL206" s="10" t="s">
        <v>384</v>
      </c>
      <c r="AM206" s="10" t="s">
        <v>459</v>
      </c>
      <c r="AN206" s="10" t="s">
        <v>439</v>
      </c>
      <c r="AO206" s="10" t="s">
        <v>387</v>
      </c>
      <c r="AR206" s="10">
        <v>77</v>
      </c>
    </row>
    <row r="207" spans="1:44">
      <c r="A207" s="5" t="s">
        <v>2167</v>
      </c>
      <c r="B207" s="10" t="s">
        <v>2168</v>
      </c>
      <c r="C207" s="5">
        <v>48</v>
      </c>
      <c r="D207" s="10">
        <v>6</v>
      </c>
      <c r="E207" s="10">
        <v>18</v>
      </c>
      <c r="F207" s="5">
        <v>0</v>
      </c>
      <c r="G207" s="5">
        <v>1</v>
      </c>
      <c r="H207" s="5">
        <v>4</v>
      </c>
      <c r="I207" s="5">
        <v>3</v>
      </c>
      <c r="J207" s="5">
        <v>4</v>
      </c>
      <c r="K207" s="5">
        <v>3</v>
      </c>
      <c r="L207" s="5">
        <v>1</v>
      </c>
      <c r="M207" s="5">
        <v>1</v>
      </c>
      <c r="N207" s="5">
        <v>2</v>
      </c>
      <c r="O207" s="5">
        <f t="shared" si="24"/>
        <v>41</v>
      </c>
      <c r="P207" s="9">
        <v>3</v>
      </c>
      <c r="Q207" s="9">
        <v>5</v>
      </c>
      <c r="R207" s="9">
        <v>1</v>
      </c>
      <c r="S207" s="9">
        <v>5</v>
      </c>
      <c r="T207" s="5">
        <v>0</v>
      </c>
      <c r="U207" s="5" t="s">
        <v>2336</v>
      </c>
      <c r="V207" s="5">
        <v>1</v>
      </c>
      <c r="W207" s="5">
        <v>1</v>
      </c>
      <c r="X207" s="13">
        <v>1</v>
      </c>
      <c r="Y207" s="13"/>
      <c r="Z207" s="13">
        <f t="shared" si="22"/>
        <v>52</v>
      </c>
      <c r="AA207" s="5" t="s">
        <v>2344</v>
      </c>
      <c r="AD207" s="5">
        <v>168</v>
      </c>
      <c r="AE207" s="5">
        <v>1</v>
      </c>
      <c r="AF207" s="9">
        <f>10-D207</f>
        <v>4</v>
      </c>
      <c r="AG207" s="9">
        <f t="shared" si="23"/>
        <v>0.5</v>
      </c>
      <c r="AH207" s="30">
        <f t="shared" si="21"/>
        <v>84</v>
      </c>
      <c r="AI207" s="10" t="s">
        <v>1481</v>
      </c>
      <c r="AJ207" s="10" t="s">
        <v>424</v>
      </c>
      <c r="AK207" s="10" t="s">
        <v>425</v>
      </c>
      <c r="AL207" s="10" t="s">
        <v>384</v>
      </c>
      <c r="AM207" s="10" t="s">
        <v>385</v>
      </c>
      <c r="AN207" s="10" t="s">
        <v>408</v>
      </c>
      <c r="AO207" s="10" t="s">
        <v>387</v>
      </c>
      <c r="AR207" s="10">
        <v>78</v>
      </c>
    </row>
    <row r="208" spans="1:44">
      <c r="A208" s="5" t="s">
        <v>1258</v>
      </c>
      <c r="B208" s="10" t="s">
        <v>739</v>
      </c>
      <c r="C208" s="5">
        <v>3790</v>
      </c>
      <c r="D208" s="10">
        <v>5</v>
      </c>
      <c r="E208" s="10">
        <v>18</v>
      </c>
      <c r="F208" s="5">
        <v>1</v>
      </c>
      <c r="G208" s="5">
        <v>1</v>
      </c>
      <c r="H208" s="5">
        <v>4</v>
      </c>
      <c r="I208" s="5">
        <v>3</v>
      </c>
      <c r="J208" s="5">
        <v>4</v>
      </c>
      <c r="K208" s="5">
        <v>1</v>
      </c>
      <c r="L208" s="5">
        <v>1</v>
      </c>
      <c r="M208" s="5">
        <v>1</v>
      </c>
      <c r="N208" s="5">
        <v>2</v>
      </c>
      <c r="O208" s="5">
        <f t="shared" si="24"/>
        <v>39</v>
      </c>
      <c r="P208" s="9">
        <v>5</v>
      </c>
      <c r="Q208" s="9">
        <v>5</v>
      </c>
      <c r="R208" s="9">
        <v>1</v>
      </c>
      <c r="S208" s="9">
        <v>5</v>
      </c>
      <c r="T208" s="5">
        <v>0</v>
      </c>
      <c r="U208" s="5" t="s">
        <v>2336</v>
      </c>
      <c r="V208" s="5">
        <v>1</v>
      </c>
      <c r="W208" s="5">
        <v>1</v>
      </c>
      <c r="X208" s="13">
        <v>1</v>
      </c>
      <c r="Y208" s="13"/>
      <c r="Z208" s="13">
        <f t="shared" si="22"/>
        <v>52</v>
      </c>
      <c r="AA208" s="5" t="s">
        <v>2344</v>
      </c>
      <c r="AD208" s="5">
        <v>125</v>
      </c>
      <c r="AE208" s="5">
        <v>1</v>
      </c>
      <c r="AF208" s="9">
        <v>5</v>
      </c>
      <c r="AG208" s="9">
        <f t="shared" si="23"/>
        <v>0.5</v>
      </c>
      <c r="AH208" s="30">
        <f t="shared" si="21"/>
        <v>50</v>
      </c>
      <c r="AI208" s="10" t="s">
        <v>1223</v>
      </c>
      <c r="AJ208" s="10" t="s">
        <v>1259</v>
      </c>
      <c r="AK208" s="10" t="s">
        <v>483</v>
      </c>
      <c r="AL208" s="10" t="s">
        <v>415</v>
      </c>
      <c r="AM208" s="10" t="s">
        <v>459</v>
      </c>
      <c r="AN208" s="10" t="s">
        <v>460</v>
      </c>
      <c r="AO208" s="10" t="s">
        <v>387</v>
      </c>
      <c r="AR208" s="10">
        <v>79</v>
      </c>
    </row>
    <row r="209" spans="1:44">
      <c r="A209" s="5" t="s">
        <v>1562</v>
      </c>
      <c r="B209" s="10" t="s">
        <v>1235</v>
      </c>
      <c r="C209" s="5">
        <v>1530</v>
      </c>
      <c r="D209" s="10">
        <v>8</v>
      </c>
      <c r="E209" s="10">
        <v>18</v>
      </c>
      <c r="F209" s="5">
        <v>1</v>
      </c>
      <c r="G209" s="5">
        <v>2</v>
      </c>
      <c r="H209" s="5">
        <v>4</v>
      </c>
      <c r="I209" s="5">
        <v>3</v>
      </c>
      <c r="J209" s="5">
        <v>4</v>
      </c>
      <c r="K209" s="5">
        <v>1</v>
      </c>
      <c r="L209" s="5">
        <v>1</v>
      </c>
      <c r="M209" s="5">
        <v>1</v>
      </c>
      <c r="N209" s="5">
        <v>2</v>
      </c>
      <c r="O209" s="5">
        <f t="shared" si="24"/>
        <v>43</v>
      </c>
      <c r="P209" s="9">
        <v>3</v>
      </c>
      <c r="Q209" s="9">
        <v>5</v>
      </c>
      <c r="R209" s="9">
        <v>1</v>
      </c>
      <c r="S209" s="9">
        <v>5</v>
      </c>
      <c r="T209" s="5">
        <v>0</v>
      </c>
      <c r="U209" s="5" t="s">
        <v>2336</v>
      </c>
      <c r="V209" s="5">
        <v>1</v>
      </c>
      <c r="W209" s="5">
        <v>-1</v>
      </c>
      <c r="X209" s="13">
        <v>1</v>
      </c>
      <c r="Y209" s="13"/>
      <c r="Z209" s="13">
        <f t="shared" si="22"/>
        <v>52</v>
      </c>
      <c r="AA209" s="5" t="s">
        <v>2344</v>
      </c>
      <c r="AD209" s="5">
        <v>110</v>
      </c>
      <c r="AE209" s="5">
        <v>3</v>
      </c>
      <c r="AF209" s="9">
        <v>2</v>
      </c>
      <c r="AG209" s="9">
        <f t="shared" si="23"/>
        <v>0.5</v>
      </c>
      <c r="AH209" s="30">
        <f t="shared" si="21"/>
        <v>110</v>
      </c>
      <c r="AI209" s="10" t="s">
        <v>1563</v>
      </c>
      <c r="AJ209" s="10" t="s">
        <v>533</v>
      </c>
      <c r="AK209" s="10" t="s">
        <v>483</v>
      </c>
      <c r="AL209" s="10" t="s">
        <v>415</v>
      </c>
      <c r="AM209" s="10" t="s">
        <v>459</v>
      </c>
      <c r="AN209" s="10" t="s">
        <v>439</v>
      </c>
      <c r="AO209" s="10" t="s">
        <v>387</v>
      </c>
      <c r="AR209" s="10">
        <v>80</v>
      </c>
    </row>
    <row r="210" spans="1:44">
      <c r="A210" s="5" t="s">
        <v>112</v>
      </c>
      <c r="B210" s="10" t="s">
        <v>113</v>
      </c>
      <c r="C210" s="5">
        <v>2000</v>
      </c>
      <c r="D210" s="10">
        <v>5</v>
      </c>
      <c r="E210" s="10">
        <v>18</v>
      </c>
      <c r="F210" s="5">
        <v>1</v>
      </c>
      <c r="G210" s="5">
        <v>1</v>
      </c>
      <c r="H210" s="5">
        <v>4</v>
      </c>
      <c r="I210" s="5">
        <v>3</v>
      </c>
      <c r="J210" s="5">
        <v>4</v>
      </c>
      <c r="K210" s="5">
        <v>1</v>
      </c>
      <c r="L210" s="5">
        <v>1</v>
      </c>
      <c r="M210" s="5">
        <v>1</v>
      </c>
      <c r="N210" s="5">
        <v>2</v>
      </c>
      <c r="O210" s="5">
        <f t="shared" si="24"/>
        <v>39</v>
      </c>
      <c r="P210" s="9">
        <v>5</v>
      </c>
      <c r="Q210" s="9">
        <v>5</v>
      </c>
      <c r="R210" s="9">
        <v>1</v>
      </c>
      <c r="S210" s="9">
        <v>5</v>
      </c>
      <c r="T210" s="5">
        <v>0</v>
      </c>
      <c r="U210" s="5" t="s">
        <v>2336</v>
      </c>
      <c r="V210" s="5">
        <v>1</v>
      </c>
      <c r="W210" s="5">
        <v>1</v>
      </c>
      <c r="X210" s="13">
        <v>1</v>
      </c>
      <c r="Y210" s="13"/>
      <c r="Z210" s="13">
        <f t="shared" si="22"/>
        <v>52</v>
      </c>
      <c r="AA210" s="5" t="s">
        <v>2343</v>
      </c>
      <c r="AD210" s="5">
        <v>77</v>
      </c>
      <c r="AE210" s="5">
        <v>1</v>
      </c>
      <c r="AF210" s="9">
        <f>10-D210</f>
        <v>5</v>
      </c>
      <c r="AG210" s="9">
        <f t="shared" si="23"/>
        <v>0.5</v>
      </c>
      <c r="AH210" s="30">
        <f t="shared" si="21"/>
        <v>30.8</v>
      </c>
      <c r="AI210" s="10" t="s">
        <v>114</v>
      </c>
      <c r="AJ210" s="10" t="s">
        <v>1230</v>
      </c>
      <c r="AK210" s="10" t="s">
        <v>469</v>
      </c>
      <c r="AL210" s="10" t="s">
        <v>415</v>
      </c>
      <c r="AM210" s="10" t="s">
        <v>459</v>
      </c>
      <c r="AN210" s="10" t="s">
        <v>460</v>
      </c>
      <c r="AO210" s="10" t="s">
        <v>387</v>
      </c>
      <c r="AR210" s="10">
        <v>81</v>
      </c>
    </row>
    <row r="211" spans="1:44">
      <c r="A211" s="5" t="s">
        <v>115</v>
      </c>
      <c r="B211" s="10" t="s">
        <v>116</v>
      </c>
      <c r="C211" s="5">
        <v>1000</v>
      </c>
      <c r="D211" s="10">
        <v>5</v>
      </c>
      <c r="E211" s="10">
        <v>18</v>
      </c>
      <c r="F211" s="5">
        <v>1</v>
      </c>
      <c r="G211" s="5">
        <v>1</v>
      </c>
      <c r="H211" s="5">
        <v>4</v>
      </c>
      <c r="I211" s="5">
        <v>3</v>
      </c>
      <c r="J211" s="5">
        <v>4</v>
      </c>
      <c r="K211" s="5">
        <v>1</v>
      </c>
      <c r="L211" s="5">
        <v>1</v>
      </c>
      <c r="M211" s="5">
        <v>1</v>
      </c>
      <c r="N211" s="5">
        <v>2</v>
      </c>
      <c r="O211" s="5">
        <f t="shared" si="24"/>
        <v>39</v>
      </c>
      <c r="P211" s="9">
        <v>5</v>
      </c>
      <c r="Q211" s="9">
        <v>5</v>
      </c>
      <c r="R211" s="9">
        <v>1</v>
      </c>
      <c r="S211" s="9">
        <v>5</v>
      </c>
      <c r="T211" s="5">
        <v>0</v>
      </c>
      <c r="U211" s="5" t="s">
        <v>2336</v>
      </c>
      <c r="V211" s="5">
        <v>1</v>
      </c>
      <c r="W211" s="5">
        <v>1</v>
      </c>
      <c r="X211" s="13">
        <v>1</v>
      </c>
      <c r="Y211" s="13"/>
      <c r="Z211" s="13">
        <f t="shared" si="22"/>
        <v>52</v>
      </c>
      <c r="AA211" s="5" t="s">
        <v>2343</v>
      </c>
      <c r="AD211" s="5">
        <v>117</v>
      </c>
      <c r="AE211" s="5">
        <v>1</v>
      </c>
      <c r="AF211" s="9">
        <f>10-D211</f>
        <v>5</v>
      </c>
      <c r="AG211" s="9">
        <f t="shared" si="23"/>
        <v>0.5</v>
      </c>
      <c r="AH211" s="30">
        <f t="shared" si="21"/>
        <v>46.8</v>
      </c>
      <c r="AI211" s="10" t="s">
        <v>117</v>
      </c>
      <c r="AJ211" s="10" t="s">
        <v>931</v>
      </c>
      <c r="AK211" s="10" t="s">
        <v>469</v>
      </c>
      <c r="AL211" s="10" t="s">
        <v>415</v>
      </c>
      <c r="AM211" s="10" t="s">
        <v>459</v>
      </c>
      <c r="AN211" s="10" t="s">
        <v>460</v>
      </c>
      <c r="AO211" s="10" t="s">
        <v>387</v>
      </c>
      <c r="AR211" s="10">
        <v>82</v>
      </c>
    </row>
    <row r="212" spans="1:44">
      <c r="A212" s="5" t="s">
        <v>118</v>
      </c>
      <c r="B212" s="10" t="s">
        <v>119</v>
      </c>
      <c r="C212" s="5">
        <v>1000</v>
      </c>
      <c r="D212" s="10">
        <v>5</v>
      </c>
      <c r="E212" s="10">
        <v>18</v>
      </c>
      <c r="F212" s="5">
        <v>1</v>
      </c>
      <c r="G212" s="5">
        <v>1</v>
      </c>
      <c r="H212" s="5">
        <v>4</v>
      </c>
      <c r="I212" s="5">
        <v>3</v>
      </c>
      <c r="J212" s="5">
        <v>4</v>
      </c>
      <c r="K212" s="5">
        <v>1</v>
      </c>
      <c r="L212" s="5">
        <v>1</v>
      </c>
      <c r="M212" s="5">
        <v>1</v>
      </c>
      <c r="N212" s="5">
        <v>2</v>
      </c>
      <c r="O212" s="5">
        <f t="shared" si="24"/>
        <v>39</v>
      </c>
      <c r="P212" s="9">
        <v>5</v>
      </c>
      <c r="Q212" s="9">
        <v>5</v>
      </c>
      <c r="R212" s="9">
        <v>1</v>
      </c>
      <c r="S212" s="9">
        <v>5</v>
      </c>
      <c r="T212" s="5">
        <v>0</v>
      </c>
      <c r="U212" s="5" t="s">
        <v>2336</v>
      </c>
      <c r="V212" s="5">
        <v>1</v>
      </c>
      <c r="W212" s="5">
        <v>1</v>
      </c>
      <c r="X212" s="13">
        <v>1</v>
      </c>
      <c r="Y212" s="13"/>
      <c r="Z212" s="13">
        <f t="shared" si="22"/>
        <v>52</v>
      </c>
      <c r="AA212" s="5" t="s">
        <v>2343</v>
      </c>
      <c r="AD212" s="5">
        <v>77</v>
      </c>
      <c r="AE212" s="5">
        <v>1</v>
      </c>
      <c r="AF212" s="9">
        <f>10-D212</f>
        <v>5</v>
      </c>
      <c r="AG212" s="9">
        <f t="shared" si="23"/>
        <v>0.5</v>
      </c>
      <c r="AH212" s="30">
        <f t="shared" si="21"/>
        <v>30.8</v>
      </c>
      <c r="AI212" s="10" t="s">
        <v>120</v>
      </c>
      <c r="AJ212" s="10" t="s">
        <v>1006</v>
      </c>
      <c r="AK212" s="10" t="s">
        <v>469</v>
      </c>
      <c r="AL212" s="10" t="s">
        <v>415</v>
      </c>
      <c r="AM212" s="10" t="s">
        <v>459</v>
      </c>
      <c r="AN212" s="10" t="s">
        <v>460</v>
      </c>
      <c r="AO212" s="10" t="s">
        <v>387</v>
      </c>
      <c r="AR212" s="10">
        <v>83</v>
      </c>
    </row>
    <row r="213" spans="1:44">
      <c r="A213" s="5" t="s">
        <v>1678</v>
      </c>
      <c r="B213" s="10" t="s">
        <v>526</v>
      </c>
      <c r="C213" s="5">
        <v>540</v>
      </c>
      <c r="D213" s="10">
        <v>2</v>
      </c>
      <c r="E213" s="10">
        <v>18</v>
      </c>
      <c r="F213" s="5">
        <v>0</v>
      </c>
      <c r="G213" s="5">
        <v>1</v>
      </c>
      <c r="H213" s="5">
        <v>4</v>
      </c>
      <c r="I213" s="5">
        <v>3</v>
      </c>
      <c r="J213" s="5">
        <v>4</v>
      </c>
      <c r="K213" s="5">
        <v>3</v>
      </c>
      <c r="L213" s="5">
        <v>1</v>
      </c>
      <c r="M213" s="5">
        <v>1</v>
      </c>
      <c r="N213" s="5">
        <v>2</v>
      </c>
      <c r="O213" s="5">
        <f t="shared" si="24"/>
        <v>37</v>
      </c>
      <c r="P213" s="9">
        <v>5</v>
      </c>
      <c r="Q213" s="9">
        <v>5</v>
      </c>
      <c r="R213" s="9">
        <v>1</v>
      </c>
      <c r="S213" s="9">
        <v>5</v>
      </c>
      <c r="T213" s="5">
        <v>0</v>
      </c>
      <c r="U213" s="5" t="s">
        <v>2336</v>
      </c>
      <c r="V213" s="5">
        <v>1</v>
      </c>
      <c r="W213" s="5">
        <v>1</v>
      </c>
      <c r="X213" s="13">
        <v>3</v>
      </c>
      <c r="Y213" s="13"/>
      <c r="Z213" s="13">
        <f t="shared" si="22"/>
        <v>52</v>
      </c>
      <c r="AA213" s="5" t="s">
        <v>2343</v>
      </c>
      <c r="AD213" s="5">
        <v>220</v>
      </c>
      <c r="AE213" s="5">
        <v>2</v>
      </c>
      <c r="AF213" s="9">
        <v>8</v>
      </c>
      <c r="AG213" s="9">
        <f t="shared" si="23"/>
        <v>0.5</v>
      </c>
      <c r="AH213" s="30">
        <f t="shared" si="21"/>
        <v>55</v>
      </c>
      <c r="AI213" s="10" t="s">
        <v>1679</v>
      </c>
      <c r="AJ213" s="10" t="s">
        <v>1680</v>
      </c>
      <c r="AK213" s="10" t="s">
        <v>469</v>
      </c>
      <c r="AL213" s="10" t="s">
        <v>415</v>
      </c>
      <c r="AM213" s="10" t="s">
        <v>459</v>
      </c>
      <c r="AN213" s="10" t="s">
        <v>460</v>
      </c>
      <c r="AO213" s="10" t="s">
        <v>387</v>
      </c>
      <c r="AR213" s="10">
        <v>84</v>
      </c>
    </row>
    <row r="214" spans="1:44">
      <c r="A214" s="5" t="s">
        <v>716</v>
      </c>
      <c r="B214" s="10" t="s">
        <v>717</v>
      </c>
      <c r="C214" s="5">
        <v>100</v>
      </c>
      <c r="D214" s="10">
        <v>2</v>
      </c>
      <c r="E214" s="10">
        <v>18</v>
      </c>
      <c r="F214" s="5">
        <v>0</v>
      </c>
      <c r="G214" s="5">
        <v>1</v>
      </c>
      <c r="H214" s="5">
        <v>4</v>
      </c>
      <c r="I214" s="5">
        <v>3</v>
      </c>
      <c r="J214" s="5">
        <v>4</v>
      </c>
      <c r="K214" s="5">
        <v>3</v>
      </c>
      <c r="L214" s="5">
        <v>1</v>
      </c>
      <c r="M214" s="5">
        <v>1</v>
      </c>
      <c r="N214" s="5">
        <v>2</v>
      </c>
      <c r="O214" s="5">
        <f t="shared" si="24"/>
        <v>37</v>
      </c>
      <c r="P214" s="9">
        <v>5</v>
      </c>
      <c r="Q214" s="9">
        <v>3</v>
      </c>
      <c r="R214" s="9">
        <v>1</v>
      </c>
      <c r="S214" s="9">
        <v>5</v>
      </c>
      <c r="T214" s="5">
        <v>0</v>
      </c>
      <c r="U214" s="5" t="s">
        <v>2336</v>
      </c>
      <c r="V214" s="5">
        <v>1</v>
      </c>
      <c r="W214" s="5">
        <v>1</v>
      </c>
      <c r="X214" s="13">
        <v>3</v>
      </c>
      <c r="Y214" s="13"/>
      <c r="Z214" s="13">
        <f t="shared" si="22"/>
        <v>52</v>
      </c>
      <c r="AA214" s="5" t="s">
        <v>2343</v>
      </c>
      <c r="AD214" s="5">
        <v>283</v>
      </c>
      <c r="AE214" s="5">
        <v>3</v>
      </c>
      <c r="AF214" s="9">
        <v>8</v>
      </c>
      <c r="AG214" s="9">
        <f t="shared" si="23"/>
        <v>0.5</v>
      </c>
      <c r="AH214" s="30">
        <f t="shared" si="21"/>
        <v>70.75</v>
      </c>
      <c r="AI214" s="10" t="s">
        <v>587</v>
      </c>
      <c r="AJ214" s="10" t="s">
        <v>718</v>
      </c>
      <c r="AK214" s="10" t="s">
        <v>583</v>
      </c>
      <c r="AL214" s="10" t="s">
        <v>584</v>
      </c>
      <c r="AM214" s="10" t="s">
        <v>449</v>
      </c>
      <c r="AN214" s="10" t="s">
        <v>439</v>
      </c>
      <c r="AO214" s="10" t="s">
        <v>387</v>
      </c>
      <c r="AR214" s="10">
        <v>85</v>
      </c>
    </row>
    <row r="215" spans="1:44">
      <c r="A215" s="5" t="s">
        <v>1576</v>
      </c>
      <c r="B215" s="10" t="s">
        <v>1306</v>
      </c>
      <c r="C215" s="5">
        <v>9008</v>
      </c>
      <c r="D215" s="10">
        <v>2</v>
      </c>
      <c r="E215" s="10">
        <v>18</v>
      </c>
      <c r="F215" s="5">
        <v>2</v>
      </c>
      <c r="G215" s="5">
        <v>1</v>
      </c>
      <c r="H215" s="5">
        <v>4</v>
      </c>
      <c r="I215" s="5">
        <v>3</v>
      </c>
      <c r="J215" s="5">
        <v>4</v>
      </c>
      <c r="K215" s="5">
        <v>3</v>
      </c>
      <c r="L215" s="5">
        <v>1</v>
      </c>
      <c r="M215" s="5">
        <v>1</v>
      </c>
      <c r="N215" s="5">
        <v>2</v>
      </c>
      <c r="O215" s="5">
        <f t="shared" si="24"/>
        <v>39</v>
      </c>
      <c r="P215" s="9">
        <v>5</v>
      </c>
      <c r="Q215" s="9">
        <v>1</v>
      </c>
      <c r="R215" s="9">
        <v>5</v>
      </c>
      <c r="S215" s="9">
        <v>5</v>
      </c>
      <c r="T215" s="5">
        <v>0</v>
      </c>
      <c r="U215" s="5" t="s">
        <v>2336</v>
      </c>
      <c r="V215" s="5">
        <v>1</v>
      </c>
      <c r="W215" s="5">
        <v>1</v>
      </c>
      <c r="X215" s="13">
        <v>1</v>
      </c>
      <c r="Y215" s="13"/>
      <c r="Z215" s="13">
        <f t="shared" si="22"/>
        <v>52</v>
      </c>
      <c r="AA215" s="5" t="s">
        <v>2344</v>
      </c>
      <c r="AD215" s="5">
        <v>143</v>
      </c>
      <c r="AE215" s="5">
        <v>1</v>
      </c>
      <c r="AF215" s="9">
        <v>8</v>
      </c>
      <c r="AG215" s="9">
        <f t="shared" si="23"/>
        <v>0.5</v>
      </c>
      <c r="AH215" s="30">
        <f t="shared" si="21"/>
        <v>35.75</v>
      </c>
      <c r="AI215" s="10" t="s">
        <v>939</v>
      </c>
      <c r="AJ215" s="10" t="s">
        <v>506</v>
      </c>
      <c r="AK215" s="10" t="s">
        <v>534</v>
      </c>
      <c r="AL215" s="10" t="s">
        <v>384</v>
      </c>
      <c r="AM215" s="10" t="s">
        <v>459</v>
      </c>
      <c r="AN215" s="10" t="s">
        <v>460</v>
      </c>
      <c r="AO215" s="10" t="s">
        <v>387</v>
      </c>
      <c r="AR215" s="10">
        <v>86</v>
      </c>
    </row>
    <row r="216" spans="1:44">
      <c r="A216" s="5" t="s">
        <v>937</v>
      </c>
      <c r="B216" s="10" t="s">
        <v>938</v>
      </c>
      <c r="C216" s="5">
        <v>154</v>
      </c>
      <c r="D216" s="10">
        <v>5</v>
      </c>
      <c r="E216" s="10">
        <v>18</v>
      </c>
      <c r="F216" s="5">
        <v>0</v>
      </c>
      <c r="G216" s="5">
        <v>1</v>
      </c>
      <c r="H216" s="5">
        <v>4</v>
      </c>
      <c r="I216" s="5">
        <v>3</v>
      </c>
      <c r="J216" s="5">
        <v>4</v>
      </c>
      <c r="K216" s="5">
        <v>2</v>
      </c>
      <c r="L216" s="5">
        <v>1</v>
      </c>
      <c r="M216" s="5">
        <v>1</v>
      </c>
      <c r="N216" s="5">
        <v>2</v>
      </c>
      <c r="O216" s="5">
        <f t="shared" si="24"/>
        <v>39</v>
      </c>
      <c r="P216" s="9">
        <v>5</v>
      </c>
      <c r="Q216" s="9">
        <v>5</v>
      </c>
      <c r="R216" s="9">
        <v>1</v>
      </c>
      <c r="S216" s="9">
        <v>5</v>
      </c>
      <c r="T216" s="5">
        <v>0</v>
      </c>
      <c r="U216" s="5" t="s">
        <v>2336</v>
      </c>
      <c r="V216" s="5">
        <v>1</v>
      </c>
      <c r="W216" s="5">
        <v>1</v>
      </c>
      <c r="X216" s="13">
        <v>1</v>
      </c>
      <c r="Y216" s="13"/>
      <c r="Z216" s="13">
        <f t="shared" si="22"/>
        <v>52</v>
      </c>
      <c r="AA216" s="5" t="s">
        <v>2344</v>
      </c>
      <c r="AD216" s="5">
        <v>165</v>
      </c>
      <c r="AE216" s="5">
        <v>2</v>
      </c>
      <c r="AF216" s="9">
        <v>5</v>
      </c>
      <c r="AG216" s="9">
        <f t="shared" si="23"/>
        <v>0.5</v>
      </c>
      <c r="AH216" s="30">
        <f t="shared" si="21"/>
        <v>66</v>
      </c>
      <c r="AI216" s="10" t="s">
        <v>939</v>
      </c>
      <c r="AJ216" s="10" t="s">
        <v>940</v>
      </c>
      <c r="AK216" s="10" t="s">
        <v>534</v>
      </c>
      <c r="AL216" s="10" t="s">
        <v>384</v>
      </c>
      <c r="AM216" s="10" t="s">
        <v>449</v>
      </c>
      <c r="AN216" s="10" t="s">
        <v>439</v>
      </c>
      <c r="AO216" s="10" t="s">
        <v>387</v>
      </c>
      <c r="AR216" s="10">
        <v>87</v>
      </c>
    </row>
    <row r="217" spans="1:44">
      <c r="A217" s="5" t="s">
        <v>1062</v>
      </c>
      <c r="B217" s="10" t="s">
        <v>1063</v>
      </c>
      <c r="C217" s="5">
        <v>1657</v>
      </c>
      <c r="D217" s="10">
        <v>5</v>
      </c>
      <c r="E217" s="10">
        <v>18</v>
      </c>
      <c r="F217" s="5">
        <v>1</v>
      </c>
      <c r="G217" s="5">
        <v>1</v>
      </c>
      <c r="H217" s="5">
        <v>4</v>
      </c>
      <c r="I217" s="5">
        <v>3</v>
      </c>
      <c r="J217" s="5">
        <v>4</v>
      </c>
      <c r="K217" s="5">
        <v>1</v>
      </c>
      <c r="L217" s="5">
        <v>1</v>
      </c>
      <c r="M217" s="5">
        <v>1</v>
      </c>
      <c r="N217" s="5">
        <v>2</v>
      </c>
      <c r="O217" s="5">
        <f t="shared" si="24"/>
        <v>39</v>
      </c>
      <c r="P217" s="9">
        <v>5</v>
      </c>
      <c r="Q217" s="9">
        <v>5</v>
      </c>
      <c r="R217" s="9">
        <v>1</v>
      </c>
      <c r="S217" s="9">
        <v>5</v>
      </c>
      <c r="T217" s="5">
        <v>0</v>
      </c>
      <c r="U217" s="5" t="s">
        <v>2336</v>
      </c>
      <c r="V217" s="5">
        <v>1</v>
      </c>
      <c r="W217" s="5">
        <v>1</v>
      </c>
      <c r="X217" s="13">
        <v>1</v>
      </c>
      <c r="Y217" s="13"/>
      <c r="Z217" s="13">
        <f t="shared" si="22"/>
        <v>52</v>
      </c>
      <c r="AA217" s="5" t="s">
        <v>2324</v>
      </c>
      <c r="AD217" s="5">
        <v>166</v>
      </c>
      <c r="AE217" s="5">
        <v>3</v>
      </c>
      <c r="AF217" s="9">
        <v>5</v>
      </c>
      <c r="AG217" s="9">
        <f t="shared" ref="AG217:AG248" si="26">IF(C217&lt;15000,0.5)</f>
        <v>0.5</v>
      </c>
      <c r="AH217" s="30">
        <f t="shared" si="21"/>
        <v>66.400000000000006</v>
      </c>
      <c r="AI217" s="10" t="s">
        <v>1060</v>
      </c>
      <c r="AJ217" s="10" t="s">
        <v>1064</v>
      </c>
      <c r="AK217" s="10" t="s">
        <v>613</v>
      </c>
      <c r="AL217" s="10" t="s">
        <v>438</v>
      </c>
      <c r="AM217" s="10" t="s">
        <v>459</v>
      </c>
      <c r="AN217" s="10" t="s">
        <v>460</v>
      </c>
      <c r="AO217" s="10" t="s">
        <v>387</v>
      </c>
      <c r="AR217" s="10">
        <v>88</v>
      </c>
    </row>
    <row r="218" spans="1:44">
      <c r="A218" s="5" t="s">
        <v>445</v>
      </c>
      <c r="B218" s="10" t="s">
        <v>446</v>
      </c>
      <c r="C218" s="5">
        <v>327</v>
      </c>
      <c r="D218" s="10">
        <v>2</v>
      </c>
      <c r="E218" s="10">
        <v>18</v>
      </c>
      <c r="F218" s="5">
        <v>0</v>
      </c>
      <c r="G218" s="5">
        <v>3</v>
      </c>
      <c r="H218" s="5">
        <v>4</v>
      </c>
      <c r="I218" s="5">
        <v>3</v>
      </c>
      <c r="J218" s="5">
        <v>4</v>
      </c>
      <c r="K218" s="5">
        <v>3</v>
      </c>
      <c r="L218" s="5">
        <v>1</v>
      </c>
      <c r="M218" s="5">
        <v>1</v>
      </c>
      <c r="N218" s="5">
        <v>2</v>
      </c>
      <c r="O218" s="5">
        <f t="shared" si="24"/>
        <v>37</v>
      </c>
      <c r="P218" s="9">
        <v>5</v>
      </c>
      <c r="Q218" s="9">
        <v>5</v>
      </c>
      <c r="R218" s="9">
        <v>1</v>
      </c>
      <c r="S218" s="9">
        <v>5</v>
      </c>
      <c r="T218" s="5">
        <v>0</v>
      </c>
      <c r="U218" s="5" t="s">
        <v>2336</v>
      </c>
      <c r="V218" s="5">
        <v>1</v>
      </c>
      <c r="W218" s="5">
        <v>-1</v>
      </c>
      <c r="X218" s="13" t="str">
        <f>IF(AD218&gt;400,"5","M")</f>
        <v>5</v>
      </c>
      <c r="Y218" s="13"/>
      <c r="Z218" s="13">
        <f t="shared" si="22"/>
        <v>52</v>
      </c>
      <c r="AA218" s="5" t="s">
        <v>2344</v>
      </c>
      <c r="AD218" s="5">
        <v>1378</v>
      </c>
      <c r="AE218" s="5">
        <v>8</v>
      </c>
      <c r="AF218" s="9">
        <v>8</v>
      </c>
      <c r="AG218" s="9">
        <f t="shared" si="26"/>
        <v>0.5</v>
      </c>
      <c r="AH218" s="30">
        <f t="shared" si="21"/>
        <v>344.5</v>
      </c>
      <c r="AI218" s="10" t="s">
        <v>447</v>
      </c>
      <c r="AJ218" s="10" t="s">
        <v>448</v>
      </c>
      <c r="AK218" s="10" t="s">
        <v>406</v>
      </c>
      <c r="AL218" s="10" t="s">
        <v>407</v>
      </c>
      <c r="AM218" s="10" t="s">
        <v>449</v>
      </c>
      <c r="AN218" s="10" t="s">
        <v>439</v>
      </c>
      <c r="AO218" s="10" t="s">
        <v>387</v>
      </c>
      <c r="AR218" s="10">
        <v>89</v>
      </c>
    </row>
    <row r="219" spans="1:44">
      <c r="A219" s="5" t="s">
        <v>741</v>
      </c>
      <c r="B219" s="10" t="s">
        <v>742</v>
      </c>
      <c r="C219" s="5">
        <v>125</v>
      </c>
      <c r="D219" s="10">
        <v>2</v>
      </c>
      <c r="E219" s="10">
        <v>18</v>
      </c>
      <c r="F219" s="5">
        <v>0</v>
      </c>
      <c r="G219" s="5">
        <v>2</v>
      </c>
      <c r="H219" s="5">
        <v>4</v>
      </c>
      <c r="I219" s="5">
        <v>3</v>
      </c>
      <c r="J219" s="5">
        <v>4</v>
      </c>
      <c r="K219" s="5">
        <v>3</v>
      </c>
      <c r="L219" s="5">
        <v>1</v>
      </c>
      <c r="M219" s="5">
        <v>1</v>
      </c>
      <c r="N219" s="5">
        <v>2</v>
      </c>
      <c r="O219" s="5">
        <f t="shared" si="24"/>
        <v>37</v>
      </c>
      <c r="P219" s="9">
        <v>5</v>
      </c>
      <c r="Q219" s="9">
        <v>5</v>
      </c>
      <c r="R219" s="9">
        <v>1</v>
      </c>
      <c r="S219" s="9">
        <v>5</v>
      </c>
      <c r="T219" s="5">
        <v>0</v>
      </c>
      <c r="U219" s="5" t="s">
        <v>2336</v>
      </c>
      <c r="V219" s="5">
        <v>1</v>
      </c>
      <c r="W219" s="5">
        <v>-1</v>
      </c>
      <c r="X219" s="13" t="str">
        <f>IF(AD219&gt;400,"5","M")</f>
        <v>5</v>
      </c>
      <c r="Y219" s="13"/>
      <c r="Z219" s="13">
        <f t="shared" si="22"/>
        <v>52</v>
      </c>
      <c r="AA219" s="5" t="s">
        <v>2344</v>
      </c>
      <c r="AD219" s="5">
        <v>786</v>
      </c>
      <c r="AE219" s="5">
        <v>4</v>
      </c>
      <c r="AF219" s="9">
        <v>8</v>
      </c>
      <c r="AG219" s="9">
        <f t="shared" si="26"/>
        <v>0.5</v>
      </c>
      <c r="AH219" s="30">
        <f t="shared" si="21"/>
        <v>196.5</v>
      </c>
      <c r="AI219" s="10" t="s">
        <v>452</v>
      </c>
      <c r="AJ219" s="10" t="s">
        <v>743</v>
      </c>
      <c r="AK219" s="10" t="s">
        <v>406</v>
      </c>
      <c r="AL219" s="10" t="s">
        <v>407</v>
      </c>
      <c r="AM219" s="10" t="s">
        <v>449</v>
      </c>
      <c r="AN219" s="10" t="s">
        <v>439</v>
      </c>
      <c r="AO219" s="10" t="s">
        <v>387</v>
      </c>
      <c r="AR219" s="10">
        <v>90</v>
      </c>
    </row>
    <row r="220" spans="1:44">
      <c r="A220" s="5" t="s">
        <v>744</v>
      </c>
      <c r="B220" s="10" t="s">
        <v>745</v>
      </c>
      <c r="C220" s="5">
        <v>125</v>
      </c>
      <c r="D220" s="10">
        <v>2</v>
      </c>
      <c r="E220" s="10">
        <v>18</v>
      </c>
      <c r="F220" s="5">
        <v>0</v>
      </c>
      <c r="G220" s="5">
        <v>2</v>
      </c>
      <c r="H220" s="5">
        <v>4</v>
      </c>
      <c r="I220" s="5">
        <v>3</v>
      </c>
      <c r="J220" s="5">
        <v>4</v>
      </c>
      <c r="K220" s="5">
        <v>3</v>
      </c>
      <c r="L220" s="5">
        <v>1</v>
      </c>
      <c r="M220" s="5">
        <v>1</v>
      </c>
      <c r="N220" s="5">
        <v>2</v>
      </c>
      <c r="O220" s="5">
        <f t="shared" si="24"/>
        <v>37</v>
      </c>
      <c r="P220" s="9">
        <v>5</v>
      </c>
      <c r="Q220" s="9">
        <v>5</v>
      </c>
      <c r="R220" s="9">
        <v>1</v>
      </c>
      <c r="S220" s="9">
        <v>5</v>
      </c>
      <c r="T220" s="5">
        <v>0</v>
      </c>
      <c r="U220" s="5" t="s">
        <v>2336</v>
      </c>
      <c r="V220" s="5">
        <v>1</v>
      </c>
      <c r="W220" s="5">
        <v>-1</v>
      </c>
      <c r="X220" s="13" t="str">
        <f>IF(AD220&gt;400,"5","M")</f>
        <v>5</v>
      </c>
      <c r="Y220" s="13"/>
      <c r="Z220" s="13">
        <f t="shared" si="22"/>
        <v>52</v>
      </c>
      <c r="AA220" s="5" t="s">
        <v>2344</v>
      </c>
      <c r="AD220" s="5">
        <v>786</v>
      </c>
      <c r="AE220" s="5">
        <v>4</v>
      </c>
      <c r="AF220" s="9">
        <v>8</v>
      </c>
      <c r="AG220" s="9">
        <f t="shared" si="26"/>
        <v>0.5</v>
      </c>
      <c r="AH220" s="30">
        <f t="shared" si="21"/>
        <v>196.5</v>
      </c>
      <c r="AI220" s="10" t="s">
        <v>452</v>
      </c>
      <c r="AJ220" s="10" t="s">
        <v>746</v>
      </c>
      <c r="AK220" s="10" t="s">
        <v>406</v>
      </c>
      <c r="AL220" s="10" t="s">
        <v>407</v>
      </c>
      <c r="AM220" s="10" t="s">
        <v>449</v>
      </c>
      <c r="AN220" s="10" t="s">
        <v>439</v>
      </c>
      <c r="AO220" s="10" t="s">
        <v>387</v>
      </c>
      <c r="AR220" s="10">
        <v>91</v>
      </c>
    </row>
    <row r="221" spans="1:44">
      <c r="A221" s="5" t="s">
        <v>1769</v>
      </c>
      <c r="B221" s="10" t="s">
        <v>1770</v>
      </c>
      <c r="C221" s="5">
        <v>125</v>
      </c>
      <c r="D221" s="10">
        <v>2</v>
      </c>
      <c r="E221" s="10">
        <v>18</v>
      </c>
      <c r="F221" s="5">
        <v>0</v>
      </c>
      <c r="G221" s="5">
        <v>3</v>
      </c>
      <c r="H221" s="5">
        <v>4</v>
      </c>
      <c r="I221" s="5">
        <v>3</v>
      </c>
      <c r="J221" s="5">
        <v>4</v>
      </c>
      <c r="K221" s="5">
        <v>3</v>
      </c>
      <c r="L221" s="5">
        <v>1</v>
      </c>
      <c r="M221" s="5">
        <v>1</v>
      </c>
      <c r="N221" s="5">
        <v>2</v>
      </c>
      <c r="O221" s="5">
        <f t="shared" si="24"/>
        <v>37</v>
      </c>
      <c r="P221" s="9">
        <v>5</v>
      </c>
      <c r="Q221" s="9">
        <v>5</v>
      </c>
      <c r="R221" s="9">
        <v>1</v>
      </c>
      <c r="S221" s="9">
        <v>5</v>
      </c>
      <c r="T221" s="5">
        <v>0</v>
      </c>
      <c r="U221" s="5" t="s">
        <v>2336</v>
      </c>
      <c r="V221" s="5">
        <v>1</v>
      </c>
      <c r="W221" s="5">
        <v>-1</v>
      </c>
      <c r="X221" s="13" t="str">
        <f>IF(AD221&gt;400,"5","M")</f>
        <v>5</v>
      </c>
      <c r="Y221" s="13"/>
      <c r="Z221" s="13">
        <f t="shared" si="22"/>
        <v>52</v>
      </c>
      <c r="AA221" s="5" t="s">
        <v>2344</v>
      </c>
      <c r="AD221" s="5">
        <v>1226</v>
      </c>
      <c r="AE221" s="5">
        <v>6</v>
      </c>
      <c r="AF221" s="9">
        <v>8</v>
      </c>
      <c r="AG221" s="9">
        <f t="shared" si="26"/>
        <v>0.5</v>
      </c>
      <c r="AH221" s="30">
        <f t="shared" si="21"/>
        <v>306.5</v>
      </c>
      <c r="AI221" s="10" t="s">
        <v>452</v>
      </c>
      <c r="AJ221" s="10" t="s">
        <v>1771</v>
      </c>
      <c r="AK221" s="10" t="s">
        <v>406</v>
      </c>
      <c r="AL221" s="10" t="s">
        <v>407</v>
      </c>
      <c r="AM221" s="10" t="s">
        <v>449</v>
      </c>
      <c r="AN221" s="10" t="s">
        <v>439</v>
      </c>
      <c r="AO221" s="10" t="s">
        <v>387</v>
      </c>
      <c r="AR221" s="10">
        <v>92</v>
      </c>
    </row>
    <row r="222" spans="1:44">
      <c r="A222" s="5" t="s">
        <v>265</v>
      </c>
      <c r="B222" s="10" t="s">
        <v>266</v>
      </c>
      <c r="C222" s="5">
        <v>125</v>
      </c>
      <c r="D222" s="10">
        <v>8</v>
      </c>
      <c r="E222" s="10">
        <v>18</v>
      </c>
      <c r="F222" s="5">
        <v>0</v>
      </c>
      <c r="G222" s="5">
        <v>1</v>
      </c>
      <c r="H222" s="5">
        <v>4</v>
      </c>
      <c r="I222" s="5">
        <v>3</v>
      </c>
      <c r="J222" s="5">
        <v>4</v>
      </c>
      <c r="K222" s="5">
        <v>1</v>
      </c>
      <c r="L222" s="5">
        <v>1</v>
      </c>
      <c r="M222" s="5">
        <v>1</v>
      </c>
      <c r="N222" s="5">
        <v>2</v>
      </c>
      <c r="O222" s="5">
        <f t="shared" si="24"/>
        <v>41</v>
      </c>
      <c r="P222" s="9">
        <v>3</v>
      </c>
      <c r="Q222" s="9">
        <v>5</v>
      </c>
      <c r="R222" s="9">
        <v>1</v>
      </c>
      <c r="S222" s="9">
        <v>5</v>
      </c>
      <c r="T222" s="5">
        <v>0</v>
      </c>
      <c r="U222" s="5" t="s">
        <v>2336</v>
      </c>
      <c r="V222" s="5">
        <v>1</v>
      </c>
      <c r="W222" s="5">
        <v>1</v>
      </c>
      <c r="X222" s="13">
        <v>1</v>
      </c>
      <c r="Y222" s="13"/>
      <c r="Z222" s="13">
        <f t="shared" si="22"/>
        <v>52</v>
      </c>
      <c r="AA222" s="5" t="s">
        <v>2344</v>
      </c>
      <c r="AD222" s="5">
        <v>23</v>
      </c>
      <c r="AE222" s="5">
        <v>2</v>
      </c>
      <c r="AF222" s="9">
        <f>10-D222</f>
        <v>2</v>
      </c>
      <c r="AG222" s="9">
        <f t="shared" si="26"/>
        <v>0.5</v>
      </c>
      <c r="AH222" s="30">
        <f t="shared" si="21"/>
        <v>23</v>
      </c>
      <c r="AI222" s="10" t="s">
        <v>452</v>
      </c>
      <c r="AJ222" s="10" t="s">
        <v>267</v>
      </c>
      <c r="AK222" s="10" t="s">
        <v>406</v>
      </c>
      <c r="AL222" s="10" t="s">
        <v>407</v>
      </c>
      <c r="AM222" s="10" t="s">
        <v>385</v>
      </c>
      <c r="AN222" s="10" t="s">
        <v>213</v>
      </c>
      <c r="AO222" s="10" t="s">
        <v>387</v>
      </c>
      <c r="AR222" s="10">
        <v>93</v>
      </c>
    </row>
    <row r="223" spans="1:44">
      <c r="A223" s="5" t="s">
        <v>1427</v>
      </c>
      <c r="B223" s="10" t="s">
        <v>814</v>
      </c>
      <c r="C223" s="5">
        <v>584</v>
      </c>
      <c r="D223" s="10">
        <v>5</v>
      </c>
      <c r="E223" s="10">
        <v>18</v>
      </c>
      <c r="F223" s="5">
        <v>0</v>
      </c>
      <c r="G223" s="5">
        <v>1</v>
      </c>
      <c r="H223" s="5">
        <v>4</v>
      </c>
      <c r="I223" s="5">
        <v>3</v>
      </c>
      <c r="J223" s="5">
        <v>4</v>
      </c>
      <c r="K223" s="5">
        <v>3</v>
      </c>
      <c r="L223" s="5">
        <v>1</v>
      </c>
      <c r="M223" s="5">
        <v>1</v>
      </c>
      <c r="N223" s="5">
        <v>2</v>
      </c>
      <c r="O223" s="5">
        <f t="shared" si="24"/>
        <v>40</v>
      </c>
      <c r="P223" s="9">
        <v>3</v>
      </c>
      <c r="Q223" s="9">
        <v>5</v>
      </c>
      <c r="R223" s="9">
        <v>1</v>
      </c>
      <c r="S223" s="9">
        <v>5</v>
      </c>
      <c r="T223" s="5">
        <v>0</v>
      </c>
      <c r="U223" s="5" t="s">
        <v>2336</v>
      </c>
      <c r="V223" s="5">
        <v>1</v>
      </c>
      <c r="W223" s="5">
        <v>1</v>
      </c>
      <c r="X223" s="13">
        <v>1</v>
      </c>
      <c r="Y223" s="13"/>
      <c r="Z223" s="13">
        <f t="shared" si="22"/>
        <v>51</v>
      </c>
      <c r="AA223" s="5" t="s">
        <v>2344</v>
      </c>
      <c r="AD223" s="5">
        <v>81</v>
      </c>
      <c r="AE223" s="5">
        <v>1</v>
      </c>
      <c r="AF223" s="9">
        <v>5</v>
      </c>
      <c r="AG223" s="9">
        <f t="shared" si="26"/>
        <v>0.5</v>
      </c>
      <c r="AH223" s="30">
        <f t="shared" si="21"/>
        <v>32.4</v>
      </c>
      <c r="AI223" s="10" t="s">
        <v>1428</v>
      </c>
      <c r="AJ223" s="10" t="s">
        <v>1429</v>
      </c>
      <c r="AK223" s="10" t="s">
        <v>425</v>
      </c>
      <c r="AL223" s="10" t="s">
        <v>384</v>
      </c>
      <c r="AM223" s="10" t="s">
        <v>459</v>
      </c>
      <c r="AN223" s="10" t="s">
        <v>460</v>
      </c>
      <c r="AO223" s="10" t="s">
        <v>387</v>
      </c>
      <c r="AR223" s="10">
        <v>94</v>
      </c>
    </row>
    <row r="224" spans="1:44">
      <c r="A224" s="5" t="s">
        <v>1623</v>
      </c>
      <c r="B224" s="10" t="s">
        <v>1624</v>
      </c>
      <c r="C224" s="5">
        <v>1422</v>
      </c>
      <c r="D224" s="10">
        <v>2</v>
      </c>
      <c r="E224" s="10">
        <v>18</v>
      </c>
      <c r="F224" s="5">
        <v>1</v>
      </c>
      <c r="G224" s="5">
        <v>1</v>
      </c>
      <c r="H224" s="5">
        <v>4</v>
      </c>
      <c r="I224" s="5">
        <v>3</v>
      </c>
      <c r="J224" s="5">
        <v>4</v>
      </c>
      <c r="K224" s="5">
        <v>3</v>
      </c>
      <c r="L224" s="5">
        <v>1</v>
      </c>
      <c r="M224" s="5">
        <v>1</v>
      </c>
      <c r="N224" s="5">
        <v>2</v>
      </c>
      <c r="O224" s="5">
        <f t="shared" si="24"/>
        <v>38</v>
      </c>
      <c r="P224" s="9">
        <v>5</v>
      </c>
      <c r="Q224" s="9">
        <v>1</v>
      </c>
      <c r="R224" s="9">
        <v>1</v>
      </c>
      <c r="S224" s="9">
        <v>5</v>
      </c>
      <c r="T224" s="5">
        <v>0</v>
      </c>
      <c r="U224" s="5" t="s">
        <v>2336</v>
      </c>
      <c r="V224" s="5">
        <v>1</v>
      </c>
      <c r="W224" s="5">
        <v>1</v>
      </c>
      <c r="X224" s="13">
        <v>1</v>
      </c>
      <c r="Y224" s="13"/>
      <c r="Z224" s="13">
        <f t="shared" si="22"/>
        <v>51</v>
      </c>
      <c r="AA224" s="5" t="s">
        <v>2343</v>
      </c>
      <c r="AD224" s="5">
        <v>58</v>
      </c>
      <c r="AE224" s="5">
        <v>1</v>
      </c>
      <c r="AF224" s="9">
        <v>8</v>
      </c>
      <c r="AG224" s="9">
        <f t="shared" si="26"/>
        <v>0.5</v>
      </c>
      <c r="AH224" s="30">
        <f t="shared" si="21"/>
        <v>14.5</v>
      </c>
      <c r="AI224" s="10" t="s">
        <v>1625</v>
      </c>
      <c r="AJ224" s="10" t="s">
        <v>1626</v>
      </c>
      <c r="AK224" s="10" t="s">
        <v>483</v>
      </c>
      <c r="AL224" s="10" t="s">
        <v>415</v>
      </c>
      <c r="AM224" s="10" t="s">
        <v>385</v>
      </c>
      <c r="AN224" s="10" t="s">
        <v>439</v>
      </c>
      <c r="AO224" s="10" t="s">
        <v>387</v>
      </c>
      <c r="AR224" s="10">
        <v>95</v>
      </c>
    </row>
    <row r="225" spans="1:44">
      <c r="A225" s="5" t="s">
        <v>2163</v>
      </c>
      <c r="B225" s="10" t="s">
        <v>1250</v>
      </c>
      <c r="C225" s="5">
        <v>275</v>
      </c>
      <c r="D225" s="10">
        <v>5</v>
      </c>
      <c r="E225" s="10">
        <v>18</v>
      </c>
      <c r="F225" s="5">
        <v>0</v>
      </c>
      <c r="G225" s="5">
        <v>1</v>
      </c>
      <c r="H225" s="5">
        <v>4</v>
      </c>
      <c r="I225" s="5">
        <v>3</v>
      </c>
      <c r="J225" s="5">
        <v>4</v>
      </c>
      <c r="K225" s="5">
        <v>3</v>
      </c>
      <c r="L225" s="5">
        <v>1</v>
      </c>
      <c r="M225" s="5">
        <v>1</v>
      </c>
      <c r="N225" s="5">
        <v>2</v>
      </c>
      <c r="O225" s="5">
        <f t="shared" si="24"/>
        <v>40</v>
      </c>
      <c r="P225" s="9">
        <v>3</v>
      </c>
      <c r="Q225" s="9">
        <v>5</v>
      </c>
      <c r="R225" s="9">
        <v>3</v>
      </c>
      <c r="S225" s="9">
        <v>5</v>
      </c>
      <c r="T225" s="5">
        <v>0</v>
      </c>
      <c r="U225" s="5" t="s">
        <v>2336</v>
      </c>
      <c r="V225" s="5">
        <v>1</v>
      </c>
      <c r="W225" s="5">
        <v>1</v>
      </c>
      <c r="X225" s="13">
        <v>1</v>
      </c>
      <c r="Y225" s="13"/>
      <c r="Z225" s="13">
        <f t="shared" si="22"/>
        <v>51</v>
      </c>
      <c r="AA225" s="5" t="s">
        <v>2344</v>
      </c>
      <c r="AD225" s="5">
        <v>57</v>
      </c>
      <c r="AE225" s="5">
        <v>1</v>
      </c>
      <c r="AF225" s="9">
        <f>10-D225</f>
        <v>5</v>
      </c>
      <c r="AG225" s="9">
        <f t="shared" si="26"/>
        <v>0.5</v>
      </c>
      <c r="AH225" s="30">
        <f t="shared" si="21"/>
        <v>22.8</v>
      </c>
      <c r="AI225" s="10" t="s">
        <v>2151</v>
      </c>
      <c r="AJ225" s="10" t="s">
        <v>1641</v>
      </c>
      <c r="AK225" s="10" t="s">
        <v>396</v>
      </c>
      <c r="AL225" s="10" t="s">
        <v>384</v>
      </c>
      <c r="AM225" s="10" t="s">
        <v>499</v>
      </c>
      <c r="AN225" s="10" t="s">
        <v>439</v>
      </c>
      <c r="AO225" s="10" t="s">
        <v>387</v>
      </c>
      <c r="AR225" s="10">
        <v>96</v>
      </c>
    </row>
    <row r="226" spans="1:44">
      <c r="A226" s="5" t="s">
        <v>1526</v>
      </c>
      <c r="B226" s="10" t="s">
        <v>702</v>
      </c>
      <c r="C226" s="5">
        <v>103</v>
      </c>
      <c r="D226" s="10">
        <v>5</v>
      </c>
      <c r="E226" s="10">
        <v>18</v>
      </c>
      <c r="F226" s="5">
        <v>0</v>
      </c>
      <c r="G226" s="5">
        <v>1</v>
      </c>
      <c r="H226" s="5">
        <v>4</v>
      </c>
      <c r="I226" s="5">
        <v>3</v>
      </c>
      <c r="J226" s="5">
        <v>4</v>
      </c>
      <c r="K226" s="5">
        <v>1</v>
      </c>
      <c r="L226" s="5">
        <v>1</v>
      </c>
      <c r="M226" s="5">
        <v>1</v>
      </c>
      <c r="N226" s="5">
        <v>2</v>
      </c>
      <c r="O226" s="5">
        <f t="shared" si="24"/>
        <v>38</v>
      </c>
      <c r="P226" s="9">
        <v>5</v>
      </c>
      <c r="Q226" s="9">
        <v>1</v>
      </c>
      <c r="R226" s="9">
        <v>1</v>
      </c>
      <c r="S226" s="9">
        <v>5</v>
      </c>
      <c r="T226" s="5">
        <v>0</v>
      </c>
      <c r="U226" s="5" t="s">
        <v>2336</v>
      </c>
      <c r="V226" s="5">
        <v>1</v>
      </c>
      <c r="W226" s="5">
        <v>1</v>
      </c>
      <c r="X226" s="13">
        <v>1</v>
      </c>
      <c r="Y226" s="13"/>
      <c r="Z226" s="13">
        <f t="shared" si="22"/>
        <v>51</v>
      </c>
      <c r="AA226" s="5" t="s">
        <v>2324</v>
      </c>
      <c r="AD226" s="5">
        <v>57</v>
      </c>
      <c r="AE226" s="5">
        <v>1</v>
      </c>
      <c r="AF226" s="9">
        <v>5</v>
      </c>
      <c r="AG226" s="9">
        <f t="shared" si="26"/>
        <v>0.5</v>
      </c>
      <c r="AH226" s="30">
        <f t="shared" si="21"/>
        <v>22.8</v>
      </c>
      <c r="AI226" s="10" t="s">
        <v>505</v>
      </c>
      <c r="AJ226" s="10" t="s">
        <v>1527</v>
      </c>
      <c r="AK226" s="10" t="s">
        <v>437</v>
      </c>
      <c r="AL226" s="10" t="s">
        <v>438</v>
      </c>
      <c r="AM226" s="10" t="s">
        <v>385</v>
      </c>
      <c r="AN226" s="10" t="s">
        <v>439</v>
      </c>
      <c r="AO226" s="10" t="s">
        <v>387</v>
      </c>
      <c r="AR226" s="10">
        <v>97</v>
      </c>
    </row>
    <row r="227" spans="1:44">
      <c r="A227" s="5" t="s">
        <v>1436</v>
      </c>
      <c r="B227" s="10" t="s">
        <v>492</v>
      </c>
      <c r="C227" s="5">
        <v>12757</v>
      </c>
      <c r="D227" s="10">
        <v>2</v>
      </c>
      <c r="E227" s="10">
        <v>18</v>
      </c>
      <c r="F227" s="5">
        <v>2</v>
      </c>
      <c r="G227" s="5">
        <v>1</v>
      </c>
      <c r="H227" s="5">
        <v>4</v>
      </c>
      <c r="I227" s="5">
        <v>3</v>
      </c>
      <c r="J227" s="5">
        <v>4</v>
      </c>
      <c r="K227" s="5">
        <v>3</v>
      </c>
      <c r="L227" s="5">
        <v>1</v>
      </c>
      <c r="M227" s="5">
        <v>1</v>
      </c>
      <c r="N227" s="5">
        <v>2</v>
      </c>
      <c r="O227" s="5">
        <f t="shared" si="24"/>
        <v>39</v>
      </c>
      <c r="P227" s="9">
        <v>3</v>
      </c>
      <c r="Q227" s="9">
        <v>5</v>
      </c>
      <c r="R227" s="9">
        <v>1</v>
      </c>
      <c r="S227" s="9">
        <v>5</v>
      </c>
      <c r="T227" s="5">
        <v>0</v>
      </c>
      <c r="U227" s="5" t="s">
        <v>2336</v>
      </c>
      <c r="V227" s="5">
        <v>1</v>
      </c>
      <c r="W227" s="5">
        <v>-1</v>
      </c>
      <c r="X227" s="13">
        <v>3</v>
      </c>
      <c r="Y227" s="13"/>
      <c r="Z227" s="13">
        <f t="shared" si="22"/>
        <v>50</v>
      </c>
      <c r="AA227" s="5" t="s">
        <v>2344</v>
      </c>
      <c r="AD227" s="5">
        <v>319</v>
      </c>
      <c r="AE227" s="5">
        <v>3</v>
      </c>
      <c r="AF227" s="9">
        <v>8</v>
      </c>
      <c r="AG227" s="9">
        <f t="shared" si="26"/>
        <v>0.5</v>
      </c>
      <c r="AH227" s="30">
        <f t="shared" si="21"/>
        <v>79.75</v>
      </c>
      <c r="AI227" s="10" t="s">
        <v>1428</v>
      </c>
      <c r="AJ227" s="10" t="s">
        <v>498</v>
      </c>
      <c r="AK227" s="10" t="s">
        <v>425</v>
      </c>
      <c r="AL227" s="10" t="s">
        <v>384</v>
      </c>
      <c r="AM227" s="10" t="s">
        <v>449</v>
      </c>
      <c r="AN227" s="10" t="s">
        <v>439</v>
      </c>
      <c r="AO227" s="10" t="s">
        <v>387</v>
      </c>
      <c r="AR227" s="10">
        <v>98</v>
      </c>
    </row>
    <row r="228" spans="1:44">
      <c r="A228" s="5" t="s">
        <v>1487</v>
      </c>
      <c r="B228" s="10" t="s">
        <v>1488</v>
      </c>
      <c r="C228" s="5">
        <v>48</v>
      </c>
      <c r="D228" s="10">
        <v>6</v>
      </c>
      <c r="E228" s="10">
        <v>18</v>
      </c>
      <c r="F228" s="5">
        <v>0</v>
      </c>
      <c r="G228" s="5">
        <v>1</v>
      </c>
      <c r="H228" s="5">
        <v>4</v>
      </c>
      <c r="I228" s="5">
        <v>3</v>
      </c>
      <c r="J228" s="5">
        <v>4</v>
      </c>
      <c r="K228" s="5">
        <v>3</v>
      </c>
      <c r="L228" s="5">
        <v>1</v>
      </c>
      <c r="M228" s="5">
        <v>1</v>
      </c>
      <c r="N228" s="5">
        <v>2</v>
      </c>
      <c r="O228" s="5">
        <f t="shared" si="24"/>
        <v>41</v>
      </c>
      <c r="P228" s="9">
        <v>3</v>
      </c>
      <c r="Q228" s="9">
        <v>5</v>
      </c>
      <c r="R228" s="9">
        <v>1</v>
      </c>
      <c r="S228" s="9">
        <v>5</v>
      </c>
      <c r="T228" s="5">
        <v>0</v>
      </c>
      <c r="U228" s="5" t="s">
        <v>2336</v>
      </c>
      <c r="V228" s="5">
        <v>-1</v>
      </c>
      <c r="W228" s="5">
        <v>1</v>
      </c>
      <c r="X228" s="13">
        <v>1</v>
      </c>
      <c r="Y228" s="13"/>
      <c r="Z228" s="13">
        <f t="shared" si="22"/>
        <v>50</v>
      </c>
      <c r="AA228" s="5" t="s">
        <v>2344</v>
      </c>
      <c r="AD228" s="5">
        <v>108</v>
      </c>
      <c r="AE228" s="5">
        <v>1</v>
      </c>
      <c r="AF228" s="9">
        <v>4</v>
      </c>
      <c r="AG228" s="9">
        <f t="shared" si="26"/>
        <v>0.5</v>
      </c>
      <c r="AH228" s="30">
        <f t="shared" si="21"/>
        <v>54</v>
      </c>
      <c r="AI228" s="10" t="s">
        <v>1481</v>
      </c>
      <c r="AJ228" s="10" t="s">
        <v>424</v>
      </c>
      <c r="AK228" s="10" t="s">
        <v>425</v>
      </c>
      <c r="AL228" s="10" t="s">
        <v>384</v>
      </c>
      <c r="AM228" s="10" t="s">
        <v>385</v>
      </c>
      <c r="AN228" s="10" t="s">
        <v>408</v>
      </c>
      <c r="AO228" s="10" t="s">
        <v>387</v>
      </c>
      <c r="AR228" s="10">
        <v>99</v>
      </c>
    </row>
    <row r="229" spans="1:44">
      <c r="A229" s="5" t="s">
        <v>1670</v>
      </c>
      <c r="B229" s="10" t="s">
        <v>1235</v>
      </c>
      <c r="C229" s="5">
        <v>700</v>
      </c>
      <c r="D229" s="10">
        <v>8</v>
      </c>
      <c r="E229" s="10">
        <v>18</v>
      </c>
      <c r="F229" s="5">
        <v>0</v>
      </c>
      <c r="G229" s="5">
        <v>2</v>
      </c>
      <c r="H229" s="5">
        <v>4</v>
      </c>
      <c r="I229" s="5">
        <v>3</v>
      </c>
      <c r="J229" s="5">
        <v>4</v>
      </c>
      <c r="K229" s="5">
        <v>1</v>
      </c>
      <c r="L229" s="5">
        <v>1</v>
      </c>
      <c r="M229" s="5">
        <v>1</v>
      </c>
      <c r="N229" s="5">
        <v>2</v>
      </c>
      <c r="O229" s="5">
        <f t="shared" si="24"/>
        <v>41</v>
      </c>
      <c r="P229" s="9">
        <v>3</v>
      </c>
      <c r="Q229" s="9">
        <v>5</v>
      </c>
      <c r="R229" s="9">
        <v>1</v>
      </c>
      <c r="S229" s="9">
        <v>5</v>
      </c>
      <c r="T229" s="5">
        <v>0</v>
      </c>
      <c r="U229" s="5" t="s">
        <v>2336</v>
      </c>
      <c r="V229" s="5">
        <v>1</v>
      </c>
      <c r="W229" s="5">
        <v>-1</v>
      </c>
      <c r="X229" s="13">
        <v>1</v>
      </c>
      <c r="Y229" s="13"/>
      <c r="Z229" s="13">
        <f t="shared" si="22"/>
        <v>50</v>
      </c>
      <c r="AA229" s="5" t="s">
        <v>2344</v>
      </c>
      <c r="AD229" s="5">
        <v>120</v>
      </c>
      <c r="AE229" s="5">
        <v>1</v>
      </c>
      <c r="AF229" s="9">
        <v>2</v>
      </c>
      <c r="AG229" s="9">
        <f t="shared" si="26"/>
        <v>0.5</v>
      </c>
      <c r="AH229" s="30">
        <f t="shared" si="21"/>
        <v>120</v>
      </c>
      <c r="AI229" s="10" t="s">
        <v>1671</v>
      </c>
      <c r="AJ229" s="10" t="s">
        <v>464</v>
      </c>
      <c r="AK229" s="10" t="s">
        <v>483</v>
      </c>
      <c r="AL229" s="10" t="s">
        <v>415</v>
      </c>
      <c r="AM229" s="10" t="s">
        <v>459</v>
      </c>
      <c r="AN229" s="10" t="s">
        <v>460</v>
      </c>
      <c r="AO229" s="10" t="s">
        <v>387</v>
      </c>
      <c r="AR229" s="10">
        <v>100</v>
      </c>
    </row>
    <row r="230" spans="1:44">
      <c r="A230" s="5" t="s">
        <v>2303</v>
      </c>
      <c r="B230" s="10" t="s">
        <v>2304</v>
      </c>
      <c r="C230" s="5">
        <v>775</v>
      </c>
      <c r="D230" s="10">
        <v>8</v>
      </c>
      <c r="E230" s="10">
        <v>18</v>
      </c>
      <c r="F230" s="5">
        <v>0</v>
      </c>
      <c r="G230" s="5">
        <v>2</v>
      </c>
      <c r="H230" s="5">
        <v>4</v>
      </c>
      <c r="I230" s="5">
        <v>3</v>
      </c>
      <c r="J230" s="5">
        <v>4</v>
      </c>
      <c r="K230" s="5">
        <v>1</v>
      </c>
      <c r="L230" s="5">
        <v>1</v>
      </c>
      <c r="M230" s="5">
        <v>1</v>
      </c>
      <c r="N230" s="5">
        <v>2</v>
      </c>
      <c r="O230" s="5">
        <f t="shared" si="24"/>
        <v>41</v>
      </c>
      <c r="P230" s="9">
        <v>3</v>
      </c>
      <c r="Q230" s="9">
        <v>5</v>
      </c>
      <c r="R230" s="9">
        <v>1</v>
      </c>
      <c r="S230" s="9">
        <v>5</v>
      </c>
      <c r="T230" s="5">
        <v>0</v>
      </c>
      <c r="U230" s="5" t="s">
        <v>2336</v>
      </c>
      <c r="V230" s="5">
        <v>-1</v>
      </c>
      <c r="W230" s="5">
        <v>1</v>
      </c>
      <c r="X230" s="13">
        <v>1</v>
      </c>
      <c r="Y230" s="13"/>
      <c r="Z230" s="13">
        <f t="shared" si="22"/>
        <v>50</v>
      </c>
      <c r="AA230" s="5" t="s">
        <v>2344</v>
      </c>
      <c r="AD230" s="5">
        <v>168</v>
      </c>
      <c r="AE230" s="5">
        <v>2</v>
      </c>
      <c r="AF230" s="9">
        <f>10-D230</f>
        <v>2</v>
      </c>
      <c r="AG230" s="9">
        <f t="shared" si="26"/>
        <v>0.5</v>
      </c>
      <c r="AH230" s="30">
        <f t="shared" si="21"/>
        <v>168</v>
      </c>
      <c r="AI230" s="10" t="s">
        <v>381</v>
      </c>
      <c r="AJ230" s="10" t="s">
        <v>421</v>
      </c>
      <c r="AK230" s="10" t="s">
        <v>383</v>
      </c>
      <c r="AL230" s="10" t="s">
        <v>384</v>
      </c>
      <c r="AM230" s="10" t="s">
        <v>385</v>
      </c>
      <c r="AN230" s="10" t="s">
        <v>386</v>
      </c>
      <c r="AO230" s="10" t="s">
        <v>387</v>
      </c>
      <c r="AR230" s="10">
        <v>101</v>
      </c>
    </row>
    <row r="231" spans="1:44">
      <c r="A231" s="5" t="s">
        <v>2312</v>
      </c>
      <c r="B231" s="10" t="s">
        <v>2313</v>
      </c>
      <c r="C231" s="5">
        <v>250</v>
      </c>
      <c r="D231" s="10">
        <v>8</v>
      </c>
      <c r="E231" s="10">
        <v>18</v>
      </c>
      <c r="F231" s="5">
        <v>0</v>
      </c>
      <c r="G231" s="5">
        <v>2</v>
      </c>
      <c r="H231" s="5">
        <v>4</v>
      </c>
      <c r="I231" s="5">
        <v>3</v>
      </c>
      <c r="J231" s="5">
        <v>4</v>
      </c>
      <c r="K231" s="5">
        <v>1</v>
      </c>
      <c r="L231" s="5">
        <v>1</v>
      </c>
      <c r="M231" s="5">
        <v>1</v>
      </c>
      <c r="N231" s="5">
        <v>2</v>
      </c>
      <c r="O231" s="5">
        <f t="shared" si="24"/>
        <v>41</v>
      </c>
      <c r="P231" s="9">
        <v>3</v>
      </c>
      <c r="Q231" s="9">
        <v>5</v>
      </c>
      <c r="R231" s="9">
        <v>1</v>
      </c>
      <c r="S231" s="9">
        <v>5</v>
      </c>
      <c r="T231" s="5">
        <v>0</v>
      </c>
      <c r="U231" s="5" t="s">
        <v>2336</v>
      </c>
      <c r="V231" s="5">
        <v>-1</v>
      </c>
      <c r="W231" s="5">
        <v>1</v>
      </c>
      <c r="X231" s="13">
        <v>1</v>
      </c>
      <c r="Y231" s="13"/>
      <c r="Z231" s="13">
        <f t="shared" si="22"/>
        <v>50</v>
      </c>
      <c r="AA231" s="5" t="s">
        <v>2344</v>
      </c>
      <c r="AD231" s="5">
        <v>168</v>
      </c>
      <c r="AE231" s="5">
        <v>1</v>
      </c>
      <c r="AF231" s="9">
        <f>10-D231</f>
        <v>2</v>
      </c>
      <c r="AG231" s="9">
        <f t="shared" si="26"/>
        <v>0.5</v>
      </c>
      <c r="AH231" s="30">
        <f t="shared" ref="AH231:AH294" si="27">(AD231)/(AG231*AF231)</f>
        <v>168</v>
      </c>
      <c r="AI231" s="10" t="s">
        <v>2314</v>
      </c>
      <c r="AJ231" s="10" t="s">
        <v>421</v>
      </c>
      <c r="AK231" s="10" t="s">
        <v>383</v>
      </c>
      <c r="AL231" s="10" t="s">
        <v>384</v>
      </c>
      <c r="AM231" s="10" t="s">
        <v>385</v>
      </c>
      <c r="AN231" s="10" t="s">
        <v>408</v>
      </c>
      <c r="AO231" s="10" t="s">
        <v>387</v>
      </c>
      <c r="AR231" s="10">
        <v>102</v>
      </c>
    </row>
    <row r="232" spans="1:44">
      <c r="A232" s="5" t="s">
        <v>1479</v>
      </c>
      <c r="B232" s="10" t="s">
        <v>1480</v>
      </c>
      <c r="C232" s="5">
        <v>145</v>
      </c>
      <c r="D232" s="10">
        <v>8</v>
      </c>
      <c r="E232" s="10">
        <v>18</v>
      </c>
      <c r="F232" s="5">
        <v>0</v>
      </c>
      <c r="G232" s="5">
        <v>2</v>
      </c>
      <c r="H232" s="5">
        <v>4</v>
      </c>
      <c r="I232" s="5">
        <v>3</v>
      </c>
      <c r="J232" s="5">
        <v>4</v>
      </c>
      <c r="K232" s="5">
        <v>1</v>
      </c>
      <c r="L232" s="5">
        <v>1</v>
      </c>
      <c r="M232" s="5">
        <v>1</v>
      </c>
      <c r="N232" s="5">
        <v>2</v>
      </c>
      <c r="O232" s="5">
        <f t="shared" si="24"/>
        <v>41</v>
      </c>
      <c r="P232" s="9">
        <v>3</v>
      </c>
      <c r="Q232" s="9">
        <v>5</v>
      </c>
      <c r="R232" s="9">
        <v>1</v>
      </c>
      <c r="S232" s="9">
        <v>5</v>
      </c>
      <c r="T232" s="5">
        <v>0</v>
      </c>
      <c r="U232" s="5" t="s">
        <v>2336</v>
      </c>
      <c r="V232" s="5">
        <v>-1</v>
      </c>
      <c r="W232" s="5">
        <v>1</v>
      </c>
      <c r="X232" s="13">
        <v>1</v>
      </c>
      <c r="Y232" s="13"/>
      <c r="Z232" s="13">
        <f t="shared" si="22"/>
        <v>50</v>
      </c>
      <c r="AA232" s="5" t="s">
        <v>2344</v>
      </c>
      <c r="AD232" s="5">
        <v>168</v>
      </c>
      <c r="AE232" s="5">
        <v>1</v>
      </c>
      <c r="AF232" s="9">
        <v>2</v>
      </c>
      <c r="AG232" s="9">
        <f t="shared" si="26"/>
        <v>0.5</v>
      </c>
      <c r="AH232" s="30">
        <f t="shared" si="27"/>
        <v>168</v>
      </c>
      <c r="AI232" s="10" t="s">
        <v>1481</v>
      </c>
      <c r="AJ232" s="10" t="s">
        <v>464</v>
      </c>
      <c r="AK232" s="10" t="s">
        <v>383</v>
      </c>
      <c r="AL232" s="10" t="s">
        <v>384</v>
      </c>
      <c r="AM232" s="10" t="s">
        <v>385</v>
      </c>
      <c r="AN232" s="10" t="s">
        <v>408</v>
      </c>
      <c r="AO232" s="10" t="s">
        <v>387</v>
      </c>
      <c r="AR232" s="10">
        <v>103</v>
      </c>
    </row>
    <row r="233" spans="1:44">
      <c r="A233" s="5" t="s">
        <v>418</v>
      </c>
      <c r="B233" s="10" t="s">
        <v>419</v>
      </c>
      <c r="C233" s="5">
        <v>50</v>
      </c>
      <c r="D233" s="10">
        <v>8</v>
      </c>
      <c r="E233" s="10">
        <v>18</v>
      </c>
      <c r="F233" s="5">
        <v>0</v>
      </c>
      <c r="G233" s="5">
        <v>2</v>
      </c>
      <c r="H233" s="5">
        <v>4</v>
      </c>
      <c r="I233" s="5">
        <v>3</v>
      </c>
      <c r="J233" s="5">
        <v>4</v>
      </c>
      <c r="K233" s="5">
        <v>1</v>
      </c>
      <c r="L233" s="5">
        <v>1</v>
      </c>
      <c r="M233" s="5">
        <v>1</v>
      </c>
      <c r="N233" s="5">
        <v>2</v>
      </c>
      <c r="O233" s="5">
        <f t="shared" si="24"/>
        <v>41</v>
      </c>
      <c r="P233" s="9">
        <v>3</v>
      </c>
      <c r="Q233" s="9">
        <v>5</v>
      </c>
      <c r="R233" s="9">
        <v>1</v>
      </c>
      <c r="S233" s="9">
        <v>5</v>
      </c>
      <c r="T233" s="5">
        <v>0</v>
      </c>
      <c r="U233" s="5" t="s">
        <v>2336</v>
      </c>
      <c r="V233" s="5">
        <v>-1</v>
      </c>
      <c r="W233" s="5">
        <v>1</v>
      </c>
      <c r="X233" s="13">
        <v>1</v>
      </c>
      <c r="Y233" s="13"/>
      <c r="Z233" s="13">
        <f t="shared" si="22"/>
        <v>50</v>
      </c>
      <c r="AA233" s="5" t="s">
        <v>2344</v>
      </c>
      <c r="AD233" s="5">
        <v>143</v>
      </c>
      <c r="AE233" s="5">
        <v>1</v>
      </c>
      <c r="AF233" s="9">
        <v>2</v>
      </c>
      <c r="AG233" s="9">
        <f t="shared" si="26"/>
        <v>0.5</v>
      </c>
      <c r="AH233" s="30">
        <f t="shared" si="27"/>
        <v>143</v>
      </c>
      <c r="AI233" s="10" t="s">
        <v>420</v>
      </c>
      <c r="AJ233" s="10" t="s">
        <v>421</v>
      </c>
      <c r="AK233" s="10" t="s">
        <v>383</v>
      </c>
      <c r="AL233" s="10" t="s">
        <v>384</v>
      </c>
      <c r="AM233" s="10" t="s">
        <v>385</v>
      </c>
      <c r="AN233" s="10" t="s">
        <v>408</v>
      </c>
      <c r="AO233" s="10" t="s">
        <v>387</v>
      </c>
      <c r="AR233" s="10">
        <v>104</v>
      </c>
    </row>
    <row r="234" spans="1:44">
      <c r="A234" s="5" t="s">
        <v>95</v>
      </c>
      <c r="B234" s="10" t="s">
        <v>96</v>
      </c>
      <c r="C234" s="5">
        <v>20</v>
      </c>
      <c r="D234" s="10">
        <v>8</v>
      </c>
      <c r="E234" s="10">
        <v>18</v>
      </c>
      <c r="F234" s="5">
        <v>0</v>
      </c>
      <c r="G234" s="5">
        <v>2</v>
      </c>
      <c r="H234" s="5">
        <v>4</v>
      </c>
      <c r="I234" s="5">
        <v>3</v>
      </c>
      <c r="J234" s="5">
        <v>4</v>
      </c>
      <c r="K234" s="5">
        <v>1</v>
      </c>
      <c r="L234" s="5">
        <v>1</v>
      </c>
      <c r="M234" s="5">
        <v>1</v>
      </c>
      <c r="N234" s="5">
        <v>2</v>
      </c>
      <c r="O234" s="5">
        <f t="shared" si="24"/>
        <v>41</v>
      </c>
      <c r="P234" s="9">
        <v>3</v>
      </c>
      <c r="Q234" s="9">
        <v>5</v>
      </c>
      <c r="R234" s="9">
        <v>1</v>
      </c>
      <c r="S234" s="9">
        <v>5</v>
      </c>
      <c r="T234" s="5">
        <v>0</v>
      </c>
      <c r="U234" s="5" t="s">
        <v>2336</v>
      </c>
      <c r="V234" s="5">
        <v>-1</v>
      </c>
      <c r="W234" s="5">
        <v>1</v>
      </c>
      <c r="X234" s="13">
        <v>1</v>
      </c>
      <c r="Y234" s="13"/>
      <c r="Z234" s="13">
        <f t="shared" si="22"/>
        <v>50</v>
      </c>
      <c r="AA234" s="5" t="s">
        <v>2344</v>
      </c>
      <c r="AD234" s="5">
        <v>159</v>
      </c>
      <c r="AE234" s="5">
        <v>1</v>
      </c>
      <c r="AF234" s="9">
        <f>10-D234</f>
        <v>2</v>
      </c>
      <c r="AG234" s="9">
        <f t="shared" si="26"/>
        <v>0.5</v>
      </c>
      <c r="AH234" s="30">
        <f t="shared" si="27"/>
        <v>159</v>
      </c>
      <c r="AI234" s="10" t="s">
        <v>97</v>
      </c>
      <c r="AJ234" s="10" t="s">
        <v>382</v>
      </c>
      <c r="AK234" s="10" t="s">
        <v>383</v>
      </c>
      <c r="AL234" s="10" t="s">
        <v>384</v>
      </c>
      <c r="AM234" s="10" t="s">
        <v>385</v>
      </c>
      <c r="AN234" s="10" t="s">
        <v>633</v>
      </c>
      <c r="AO234" s="10" t="s">
        <v>387</v>
      </c>
      <c r="AR234" s="10">
        <v>105</v>
      </c>
    </row>
    <row r="235" spans="1:44">
      <c r="A235" s="5" t="s">
        <v>1002</v>
      </c>
      <c r="B235" s="10" t="s">
        <v>526</v>
      </c>
      <c r="C235" s="5">
        <v>530</v>
      </c>
      <c r="D235" s="10">
        <v>2</v>
      </c>
      <c r="E235" s="10">
        <v>18</v>
      </c>
      <c r="F235" s="5">
        <v>0</v>
      </c>
      <c r="G235" s="5">
        <v>1</v>
      </c>
      <c r="H235" s="5">
        <v>4</v>
      </c>
      <c r="I235" s="5">
        <v>3</v>
      </c>
      <c r="J235" s="5">
        <v>4</v>
      </c>
      <c r="K235" s="5">
        <v>3</v>
      </c>
      <c r="L235" s="5">
        <v>1</v>
      </c>
      <c r="M235" s="5">
        <v>1</v>
      </c>
      <c r="N235" s="5">
        <v>2</v>
      </c>
      <c r="O235" s="5">
        <f t="shared" si="24"/>
        <v>37</v>
      </c>
      <c r="P235" s="9">
        <v>5</v>
      </c>
      <c r="Q235" s="9">
        <v>5</v>
      </c>
      <c r="R235" s="9">
        <v>1</v>
      </c>
      <c r="S235" s="9">
        <v>5</v>
      </c>
      <c r="T235" s="5">
        <v>0</v>
      </c>
      <c r="U235" s="5" t="s">
        <v>2336</v>
      </c>
      <c r="V235" s="5">
        <v>1</v>
      </c>
      <c r="W235" s="5">
        <v>1</v>
      </c>
      <c r="X235" s="13">
        <v>1</v>
      </c>
      <c r="Y235" s="13"/>
      <c r="Z235" s="13">
        <f t="shared" si="22"/>
        <v>50</v>
      </c>
      <c r="AA235" s="5" t="s">
        <v>2343</v>
      </c>
      <c r="AD235" s="5">
        <v>120</v>
      </c>
      <c r="AE235" s="5">
        <v>1</v>
      </c>
      <c r="AF235" s="9">
        <v>8</v>
      </c>
      <c r="AG235" s="9">
        <f t="shared" si="26"/>
        <v>0.5</v>
      </c>
      <c r="AH235" s="30">
        <f t="shared" si="27"/>
        <v>30</v>
      </c>
      <c r="AI235" s="10" t="s">
        <v>625</v>
      </c>
      <c r="AJ235" s="10" t="s">
        <v>778</v>
      </c>
      <c r="AK235" s="10" t="s">
        <v>469</v>
      </c>
      <c r="AL235" s="10" t="s">
        <v>415</v>
      </c>
      <c r="AM235" s="10" t="s">
        <v>459</v>
      </c>
      <c r="AN235" s="10" t="s">
        <v>460</v>
      </c>
      <c r="AO235" s="10" t="s">
        <v>387</v>
      </c>
      <c r="AR235" s="10">
        <v>106</v>
      </c>
    </row>
    <row r="236" spans="1:44">
      <c r="A236" s="5" t="s">
        <v>1781</v>
      </c>
      <c r="B236" s="10" t="s">
        <v>526</v>
      </c>
      <c r="C236" s="5">
        <v>334</v>
      </c>
      <c r="D236" s="10">
        <v>2</v>
      </c>
      <c r="E236" s="10">
        <v>18</v>
      </c>
      <c r="F236" s="5">
        <v>0</v>
      </c>
      <c r="G236" s="5">
        <v>1</v>
      </c>
      <c r="H236" s="5">
        <v>4</v>
      </c>
      <c r="I236" s="5">
        <v>3</v>
      </c>
      <c r="J236" s="5">
        <v>4</v>
      </c>
      <c r="K236" s="5">
        <v>3</v>
      </c>
      <c r="L236" s="5">
        <v>1</v>
      </c>
      <c r="M236" s="5">
        <v>1</v>
      </c>
      <c r="N236" s="5">
        <v>2</v>
      </c>
      <c r="O236" s="5">
        <f t="shared" si="24"/>
        <v>37</v>
      </c>
      <c r="P236" s="9">
        <v>5</v>
      </c>
      <c r="Q236" s="9">
        <v>5</v>
      </c>
      <c r="R236" s="9">
        <v>1</v>
      </c>
      <c r="S236" s="9">
        <v>5</v>
      </c>
      <c r="T236" s="5">
        <v>0</v>
      </c>
      <c r="U236" s="5" t="s">
        <v>2336</v>
      </c>
      <c r="V236" s="5">
        <v>1</v>
      </c>
      <c r="W236" s="5">
        <v>1</v>
      </c>
      <c r="X236" s="13">
        <v>1</v>
      </c>
      <c r="Y236" s="13"/>
      <c r="Z236" s="13">
        <f t="shared" si="22"/>
        <v>50</v>
      </c>
      <c r="AA236" s="5" t="s">
        <v>2343</v>
      </c>
      <c r="AD236" s="5">
        <v>184</v>
      </c>
      <c r="AE236" s="5">
        <v>2</v>
      </c>
      <c r="AF236" s="9">
        <v>8</v>
      </c>
      <c r="AG236" s="9">
        <f t="shared" si="26"/>
        <v>0.5</v>
      </c>
      <c r="AH236" s="30">
        <f t="shared" si="27"/>
        <v>46</v>
      </c>
      <c r="AI236" s="10" t="s">
        <v>1782</v>
      </c>
      <c r="AJ236" s="10" t="s">
        <v>931</v>
      </c>
      <c r="AK236" s="10" t="s">
        <v>469</v>
      </c>
      <c r="AL236" s="10" t="s">
        <v>415</v>
      </c>
      <c r="AM236" s="10" t="s">
        <v>459</v>
      </c>
      <c r="AN236" s="10" t="s">
        <v>460</v>
      </c>
      <c r="AO236" s="10" t="s">
        <v>387</v>
      </c>
      <c r="AR236" s="10">
        <v>107</v>
      </c>
    </row>
    <row r="237" spans="1:44">
      <c r="A237" s="5" t="s">
        <v>961</v>
      </c>
      <c r="B237" s="10" t="s">
        <v>717</v>
      </c>
      <c r="C237" s="5">
        <v>125</v>
      </c>
      <c r="D237" s="10">
        <v>2</v>
      </c>
      <c r="E237" s="10">
        <v>18</v>
      </c>
      <c r="F237" s="5">
        <v>0</v>
      </c>
      <c r="G237" s="5">
        <v>1</v>
      </c>
      <c r="H237" s="5">
        <v>4</v>
      </c>
      <c r="I237" s="5">
        <v>3</v>
      </c>
      <c r="J237" s="5">
        <v>4</v>
      </c>
      <c r="K237" s="5">
        <v>3</v>
      </c>
      <c r="L237" s="5">
        <v>1</v>
      </c>
      <c r="M237" s="5">
        <v>1</v>
      </c>
      <c r="N237" s="5">
        <v>2</v>
      </c>
      <c r="O237" s="5">
        <f t="shared" si="24"/>
        <v>37</v>
      </c>
      <c r="P237" s="9">
        <v>5</v>
      </c>
      <c r="Q237" s="9">
        <v>3</v>
      </c>
      <c r="R237" s="9">
        <v>1</v>
      </c>
      <c r="S237" s="9">
        <v>5</v>
      </c>
      <c r="T237" s="5">
        <v>0</v>
      </c>
      <c r="U237" s="5" t="s">
        <v>2336</v>
      </c>
      <c r="V237" s="5">
        <v>1</v>
      </c>
      <c r="W237" s="5">
        <v>1</v>
      </c>
      <c r="X237" s="13">
        <v>1</v>
      </c>
      <c r="Y237" s="13"/>
      <c r="Z237" s="13">
        <f t="shared" si="22"/>
        <v>50</v>
      </c>
      <c r="AA237" s="5" t="s">
        <v>2343</v>
      </c>
      <c r="AD237" s="5">
        <v>181</v>
      </c>
      <c r="AE237" s="5">
        <v>3</v>
      </c>
      <c r="AF237" s="9">
        <v>8</v>
      </c>
      <c r="AG237" s="9">
        <f t="shared" si="26"/>
        <v>0.5</v>
      </c>
      <c r="AH237" s="30">
        <f t="shared" si="27"/>
        <v>45.25</v>
      </c>
      <c r="AI237" s="10" t="s">
        <v>699</v>
      </c>
      <c r="AJ237" s="10" t="s">
        <v>962</v>
      </c>
      <c r="AK237" s="10" t="s">
        <v>583</v>
      </c>
      <c r="AL237" s="10" t="s">
        <v>584</v>
      </c>
      <c r="AM237" s="10" t="s">
        <v>499</v>
      </c>
      <c r="AN237" s="10" t="s">
        <v>439</v>
      </c>
      <c r="AO237" s="10" t="s">
        <v>387</v>
      </c>
      <c r="AR237" s="10">
        <v>108</v>
      </c>
    </row>
    <row r="238" spans="1:44">
      <c r="A238" s="5" t="s">
        <v>1047</v>
      </c>
      <c r="B238" s="10" t="s">
        <v>1048</v>
      </c>
      <c r="C238" s="5">
        <v>728</v>
      </c>
      <c r="D238" s="10">
        <v>2</v>
      </c>
      <c r="E238" s="10">
        <v>18</v>
      </c>
      <c r="F238" s="5">
        <v>0</v>
      </c>
      <c r="G238" s="5">
        <v>3</v>
      </c>
      <c r="H238" s="5">
        <v>4</v>
      </c>
      <c r="I238" s="5">
        <v>3</v>
      </c>
      <c r="J238" s="5">
        <v>4</v>
      </c>
      <c r="K238" s="5">
        <v>3</v>
      </c>
      <c r="L238" s="5">
        <v>1</v>
      </c>
      <c r="M238" s="5">
        <v>1</v>
      </c>
      <c r="N238" s="5">
        <v>2</v>
      </c>
      <c r="O238" s="5">
        <f t="shared" si="24"/>
        <v>37</v>
      </c>
      <c r="P238" s="9">
        <v>3</v>
      </c>
      <c r="Q238" s="9">
        <v>5</v>
      </c>
      <c r="R238" s="9">
        <v>3</v>
      </c>
      <c r="S238" s="9">
        <v>5</v>
      </c>
      <c r="T238" s="5">
        <v>0</v>
      </c>
      <c r="U238" s="5" t="s">
        <v>2336</v>
      </c>
      <c r="V238" s="5">
        <v>1</v>
      </c>
      <c r="W238" s="5">
        <v>-1</v>
      </c>
      <c r="X238" s="13" t="str">
        <f>IF(AD238&gt;400,"5","M")</f>
        <v>5</v>
      </c>
      <c r="Y238" s="13"/>
      <c r="Z238" s="13">
        <f t="shared" si="22"/>
        <v>50</v>
      </c>
      <c r="AA238" s="5" t="s">
        <v>2324</v>
      </c>
      <c r="AD238" s="5">
        <v>970</v>
      </c>
      <c r="AE238" s="5">
        <v>5</v>
      </c>
      <c r="AF238" s="9">
        <v>8</v>
      </c>
      <c r="AG238" s="9">
        <f t="shared" si="26"/>
        <v>0.5</v>
      </c>
      <c r="AH238" s="30">
        <f t="shared" si="27"/>
        <v>242.5</v>
      </c>
      <c r="AI238" s="10" t="s">
        <v>1005</v>
      </c>
      <c r="AJ238" s="10" t="s">
        <v>1049</v>
      </c>
      <c r="AK238" s="10" t="s">
        <v>613</v>
      </c>
      <c r="AL238" s="10" t="s">
        <v>438</v>
      </c>
      <c r="AM238" s="10" t="s">
        <v>385</v>
      </c>
      <c r="AN238" s="10" t="s">
        <v>443</v>
      </c>
      <c r="AO238" s="10" t="s">
        <v>387</v>
      </c>
      <c r="AR238" s="10">
        <v>109</v>
      </c>
    </row>
    <row r="239" spans="1:44">
      <c r="A239" s="5" t="s">
        <v>1305</v>
      </c>
      <c r="B239" s="10" t="s">
        <v>1306</v>
      </c>
      <c r="C239" s="5">
        <v>355</v>
      </c>
      <c r="D239" s="10">
        <v>2</v>
      </c>
      <c r="E239" s="10">
        <v>18</v>
      </c>
      <c r="F239" s="5">
        <v>0</v>
      </c>
      <c r="G239" s="5">
        <v>1</v>
      </c>
      <c r="H239" s="5">
        <v>4</v>
      </c>
      <c r="I239" s="5">
        <v>3</v>
      </c>
      <c r="J239" s="5">
        <v>4</v>
      </c>
      <c r="K239" s="5">
        <v>3</v>
      </c>
      <c r="L239" s="5">
        <v>1</v>
      </c>
      <c r="M239" s="5">
        <v>1</v>
      </c>
      <c r="N239" s="5">
        <v>2</v>
      </c>
      <c r="O239" s="5">
        <f t="shared" si="24"/>
        <v>37</v>
      </c>
      <c r="P239" s="9">
        <v>5</v>
      </c>
      <c r="Q239" s="9">
        <v>1</v>
      </c>
      <c r="R239" s="9">
        <v>5</v>
      </c>
      <c r="S239" s="9">
        <v>5</v>
      </c>
      <c r="T239" s="5">
        <v>0</v>
      </c>
      <c r="U239" s="5" t="s">
        <v>2336</v>
      </c>
      <c r="V239" s="5">
        <v>1</v>
      </c>
      <c r="W239" s="5">
        <v>1</v>
      </c>
      <c r="X239" s="13">
        <v>1</v>
      </c>
      <c r="Y239" s="13"/>
      <c r="Z239" s="13">
        <f t="shared" si="22"/>
        <v>50</v>
      </c>
      <c r="AA239" s="5" t="s">
        <v>2344</v>
      </c>
      <c r="AD239" s="5">
        <v>164</v>
      </c>
      <c r="AE239" s="5">
        <v>2</v>
      </c>
      <c r="AF239" s="9">
        <v>8</v>
      </c>
      <c r="AG239" s="9">
        <f t="shared" si="26"/>
        <v>0.5</v>
      </c>
      <c r="AH239" s="30">
        <f t="shared" si="27"/>
        <v>41</v>
      </c>
      <c r="AI239" s="10" t="s">
        <v>1297</v>
      </c>
      <c r="AJ239" s="10" t="s">
        <v>1307</v>
      </c>
      <c r="AK239" s="10" t="s">
        <v>406</v>
      </c>
      <c r="AL239" s="10" t="s">
        <v>407</v>
      </c>
      <c r="AM239" s="10" t="s">
        <v>459</v>
      </c>
      <c r="AN239" s="10" t="s">
        <v>460</v>
      </c>
      <c r="AO239" s="10" t="s">
        <v>387</v>
      </c>
      <c r="AR239" s="10">
        <v>110</v>
      </c>
    </row>
    <row r="240" spans="1:44">
      <c r="A240" s="5" t="s">
        <v>289</v>
      </c>
      <c r="B240" s="10" t="s">
        <v>153</v>
      </c>
      <c r="C240" s="5">
        <v>96</v>
      </c>
      <c r="D240" s="10">
        <v>4</v>
      </c>
      <c r="E240" s="10">
        <v>18</v>
      </c>
      <c r="F240" s="5">
        <v>0</v>
      </c>
      <c r="G240" s="5">
        <v>1</v>
      </c>
      <c r="H240" s="5">
        <v>4</v>
      </c>
      <c r="I240" s="5">
        <v>3</v>
      </c>
      <c r="J240" s="5">
        <v>4</v>
      </c>
      <c r="K240" s="5">
        <v>1</v>
      </c>
      <c r="L240" s="5">
        <v>1</v>
      </c>
      <c r="M240" s="5">
        <v>1</v>
      </c>
      <c r="N240" s="5">
        <v>2</v>
      </c>
      <c r="O240" s="5">
        <f t="shared" si="24"/>
        <v>37</v>
      </c>
      <c r="P240" s="9">
        <v>5</v>
      </c>
      <c r="Q240" s="9">
        <v>5</v>
      </c>
      <c r="R240" s="9">
        <v>1</v>
      </c>
      <c r="S240" s="9">
        <v>5</v>
      </c>
      <c r="T240" s="5">
        <v>0</v>
      </c>
      <c r="U240" s="5" t="s">
        <v>2336</v>
      </c>
      <c r="V240" s="5">
        <v>1</v>
      </c>
      <c r="W240" s="5">
        <v>1</v>
      </c>
      <c r="X240" s="13">
        <v>1</v>
      </c>
      <c r="Y240" s="13"/>
      <c r="Z240" s="13">
        <f t="shared" si="22"/>
        <v>50</v>
      </c>
      <c r="AA240" s="5" t="s">
        <v>2344</v>
      </c>
      <c r="AD240" s="5">
        <v>40</v>
      </c>
      <c r="AE240" s="5">
        <v>2</v>
      </c>
      <c r="AF240" s="9">
        <f>10-D240</f>
        <v>6</v>
      </c>
      <c r="AG240" s="9">
        <f t="shared" si="26"/>
        <v>0.5</v>
      </c>
      <c r="AH240" s="30">
        <f t="shared" si="27"/>
        <v>13.333333333333334</v>
      </c>
      <c r="AI240" s="10" t="s">
        <v>829</v>
      </c>
      <c r="AJ240" s="10" t="s">
        <v>290</v>
      </c>
      <c r="AK240" s="10" t="s">
        <v>392</v>
      </c>
      <c r="AL240" s="10" t="s">
        <v>384</v>
      </c>
      <c r="AM240" s="10" t="s">
        <v>385</v>
      </c>
      <c r="AN240" s="10" t="s">
        <v>213</v>
      </c>
      <c r="AO240" s="10" t="s">
        <v>387</v>
      </c>
      <c r="AR240" s="10">
        <v>111</v>
      </c>
    </row>
    <row r="241" spans="1:47">
      <c r="A241" s="5" t="s">
        <v>813</v>
      </c>
      <c r="B241" s="10" t="s">
        <v>814</v>
      </c>
      <c r="C241" s="5">
        <v>136</v>
      </c>
      <c r="D241" s="10">
        <v>5</v>
      </c>
      <c r="E241" s="10">
        <v>18</v>
      </c>
      <c r="F241" s="5">
        <v>0</v>
      </c>
      <c r="G241" s="5">
        <v>1</v>
      </c>
      <c r="H241" s="5">
        <v>4</v>
      </c>
      <c r="I241" s="5">
        <v>3</v>
      </c>
      <c r="J241" s="5">
        <v>4</v>
      </c>
      <c r="K241" s="5">
        <v>3</v>
      </c>
      <c r="L241" s="5">
        <v>1</v>
      </c>
      <c r="M241" s="5">
        <v>1</v>
      </c>
      <c r="N241" s="5">
        <v>2</v>
      </c>
      <c r="O241" s="5">
        <f t="shared" si="24"/>
        <v>40</v>
      </c>
      <c r="P241" s="9">
        <v>3</v>
      </c>
      <c r="Q241" s="9">
        <v>5</v>
      </c>
      <c r="R241" s="9">
        <v>1</v>
      </c>
      <c r="S241" s="9">
        <v>5</v>
      </c>
      <c r="T241" s="5">
        <v>0</v>
      </c>
      <c r="U241" s="5" t="s">
        <v>2336</v>
      </c>
      <c r="V241" s="5">
        <v>1</v>
      </c>
      <c r="W241" s="5">
        <v>-1</v>
      </c>
      <c r="X241" s="13">
        <v>1</v>
      </c>
      <c r="Y241" s="13"/>
      <c r="Z241" s="13">
        <f t="shared" si="22"/>
        <v>49</v>
      </c>
      <c r="AA241" s="5" t="s">
        <v>2344</v>
      </c>
      <c r="AD241" s="5">
        <v>116</v>
      </c>
      <c r="AE241" s="5">
        <v>6</v>
      </c>
      <c r="AF241" s="9">
        <v>5</v>
      </c>
      <c r="AG241" s="9">
        <f t="shared" si="26"/>
        <v>0.5</v>
      </c>
      <c r="AH241" s="30">
        <f t="shared" si="27"/>
        <v>46.4</v>
      </c>
      <c r="AI241" s="10" t="s">
        <v>815</v>
      </c>
      <c r="AJ241" s="10" t="s">
        <v>816</v>
      </c>
      <c r="AK241" s="10" t="s">
        <v>425</v>
      </c>
      <c r="AL241" s="10" t="s">
        <v>384</v>
      </c>
      <c r="AM241" s="10" t="s">
        <v>499</v>
      </c>
      <c r="AN241" s="10" t="s">
        <v>439</v>
      </c>
      <c r="AO241" s="10" t="s">
        <v>387</v>
      </c>
      <c r="AR241" s="10">
        <v>112</v>
      </c>
    </row>
    <row r="242" spans="1:47">
      <c r="A242" s="5" t="s">
        <v>2305</v>
      </c>
      <c r="B242" s="10" t="s">
        <v>2306</v>
      </c>
      <c r="C242" s="5">
        <v>100</v>
      </c>
      <c r="D242" s="10">
        <v>5</v>
      </c>
      <c r="E242" s="10">
        <v>18</v>
      </c>
      <c r="F242" s="5">
        <v>0</v>
      </c>
      <c r="G242" s="5">
        <v>1</v>
      </c>
      <c r="H242" s="5">
        <v>4</v>
      </c>
      <c r="I242" s="5">
        <v>3</v>
      </c>
      <c r="J242" s="5">
        <v>4</v>
      </c>
      <c r="K242" s="5">
        <v>1</v>
      </c>
      <c r="L242" s="5">
        <v>1</v>
      </c>
      <c r="M242" s="5">
        <v>1</v>
      </c>
      <c r="N242" s="5">
        <v>2</v>
      </c>
      <c r="O242" s="5">
        <f t="shared" si="24"/>
        <v>38</v>
      </c>
      <c r="P242" s="9">
        <v>5</v>
      </c>
      <c r="Q242" s="9">
        <v>5</v>
      </c>
      <c r="R242" s="9">
        <v>1</v>
      </c>
      <c r="S242" s="9">
        <v>5</v>
      </c>
      <c r="T242" s="5">
        <v>0</v>
      </c>
      <c r="U242" s="5" t="s">
        <v>2336</v>
      </c>
      <c r="V242" s="5">
        <v>1</v>
      </c>
      <c r="W242" s="5">
        <v>-1</v>
      </c>
      <c r="X242" s="13">
        <v>1</v>
      </c>
      <c r="Y242" s="13"/>
      <c r="Z242" s="13">
        <f t="shared" si="22"/>
        <v>49</v>
      </c>
      <c r="AA242" s="5" t="s">
        <v>2344</v>
      </c>
      <c r="AD242" s="5">
        <v>72</v>
      </c>
      <c r="AE242" s="5">
        <v>2</v>
      </c>
      <c r="AF242" s="9">
        <f>10-D242</f>
        <v>5</v>
      </c>
      <c r="AG242" s="9">
        <f t="shared" si="26"/>
        <v>0.5</v>
      </c>
      <c r="AH242" s="30">
        <f t="shared" si="27"/>
        <v>28.8</v>
      </c>
      <c r="AI242" s="10" t="s">
        <v>2307</v>
      </c>
      <c r="AJ242" s="10" t="s">
        <v>632</v>
      </c>
      <c r="AK242" s="10" t="s">
        <v>483</v>
      </c>
      <c r="AL242" s="10" t="s">
        <v>415</v>
      </c>
      <c r="AM242" s="10" t="s">
        <v>385</v>
      </c>
      <c r="AN242" s="10" t="s">
        <v>439</v>
      </c>
      <c r="AO242" s="10" t="s">
        <v>387</v>
      </c>
      <c r="AR242" s="10">
        <v>113</v>
      </c>
    </row>
    <row r="243" spans="1:47">
      <c r="A243" s="5" t="s">
        <v>161</v>
      </c>
      <c r="B243" s="10" t="s">
        <v>467</v>
      </c>
      <c r="C243" s="5">
        <v>10</v>
      </c>
      <c r="D243" s="10">
        <v>5</v>
      </c>
      <c r="E243" s="10">
        <v>18</v>
      </c>
      <c r="F243" s="5">
        <v>0</v>
      </c>
      <c r="G243" s="5">
        <v>1</v>
      </c>
      <c r="H243" s="5">
        <v>4</v>
      </c>
      <c r="I243" s="5">
        <v>3</v>
      </c>
      <c r="K243" s="5">
        <v>3</v>
      </c>
      <c r="L243" s="5">
        <v>1</v>
      </c>
      <c r="M243" s="5">
        <v>1</v>
      </c>
      <c r="N243" s="5">
        <v>2</v>
      </c>
      <c r="O243" s="5">
        <f t="shared" si="24"/>
        <v>36</v>
      </c>
      <c r="P243" s="9">
        <v>5</v>
      </c>
      <c r="Q243" s="9">
        <v>5</v>
      </c>
      <c r="R243" s="9">
        <v>1</v>
      </c>
      <c r="S243" s="9">
        <v>5</v>
      </c>
      <c r="T243" s="5">
        <v>0</v>
      </c>
      <c r="U243" s="5" t="s">
        <v>2336</v>
      </c>
      <c r="V243" s="5">
        <v>1</v>
      </c>
      <c r="W243" s="5">
        <v>1</v>
      </c>
      <c r="X243" s="13">
        <v>1</v>
      </c>
      <c r="Y243" s="13"/>
      <c r="Z243" s="13">
        <f t="shared" si="22"/>
        <v>49</v>
      </c>
      <c r="AA243" s="5" t="s">
        <v>2343</v>
      </c>
      <c r="AD243" s="5">
        <v>41</v>
      </c>
      <c r="AE243" s="5">
        <v>1</v>
      </c>
      <c r="AF243" s="9">
        <f>10-D243</f>
        <v>5</v>
      </c>
      <c r="AG243" s="9">
        <f t="shared" si="26"/>
        <v>0.5</v>
      </c>
      <c r="AH243" s="30">
        <f t="shared" si="27"/>
        <v>16.399999999999999</v>
      </c>
      <c r="AI243" s="10" t="s">
        <v>162</v>
      </c>
      <c r="AJ243" s="10" t="s">
        <v>931</v>
      </c>
      <c r="AK243" s="10" t="s">
        <v>469</v>
      </c>
      <c r="AL243" s="10" t="s">
        <v>415</v>
      </c>
      <c r="AM243" s="10" t="s">
        <v>385</v>
      </c>
      <c r="AN243" s="10" t="s">
        <v>155</v>
      </c>
      <c r="AO243" s="10" t="s">
        <v>387</v>
      </c>
      <c r="AR243" s="10">
        <v>114</v>
      </c>
    </row>
    <row r="244" spans="1:47">
      <c r="A244" s="5" t="s">
        <v>1384</v>
      </c>
      <c r="B244" s="10" t="s">
        <v>541</v>
      </c>
      <c r="C244" s="5">
        <v>80</v>
      </c>
      <c r="D244" s="10">
        <v>2</v>
      </c>
      <c r="E244" s="10">
        <v>18</v>
      </c>
      <c r="F244" s="5">
        <v>0</v>
      </c>
      <c r="G244" s="5">
        <v>3</v>
      </c>
      <c r="H244" s="5">
        <v>4</v>
      </c>
      <c r="I244" s="5">
        <v>3</v>
      </c>
      <c r="J244" s="5">
        <v>4</v>
      </c>
      <c r="K244" s="5">
        <v>1</v>
      </c>
      <c r="L244" s="5">
        <v>1</v>
      </c>
      <c r="M244" s="5">
        <v>1</v>
      </c>
      <c r="N244" s="5">
        <v>2</v>
      </c>
      <c r="O244" s="5">
        <f t="shared" si="24"/>
        <v>35</v>
      </c>
      <c r="P244" s="9">
        <v>3</v>
      </c>
      <c r="Q244" s="9">
        <v>5</v>
      </c>
      <c r="R244" s="9">
        <v>1</v>
      </c>
      <c r="S244" s="9">
        <v>5</v>
      </c>
      <c r="T244" s="5">
        <v>0</v>
      </c>
      <c r="U244" s="5" t="s">
        <v>2336</v>
      </c>
      <c r="V244" s="5">
        <v>1</v>
      </c>
      <c r="W244" s="5">
        <v>-1</v>
      </c>
      <c r="X244" s="13" t="str">
        <f>IF(AD244&gt;400,"5","M")</f>
        <v>5</v>
      </c>
      <c r="Y244" s="13"/>
      <c r="Z244" s="13">
        <f t="shared" si="22"/>
        <v>48</v>
      </c>
      <c r="AA244" s="5" t="s">
        <v>2343</v>
      </c>
      <c r="AD244" s="5">
        <v>1039</v>
      </c>
      <c r="AE244" s="5">
        <v>1</v>
      </c>
      <c r="AF244" s="9">
        <v>8</v>
      </c>
      <c r="AG244" s="9">
        <f t="shared" si="26"/>
        <v>0.5</v>
      </c>
      <c r="AH244" s="30">
        <f t="shared" si="27"/>
        <v>259.75</v>
      </c>
      <c r="AI244" s="10" t="s">
        <v>1372</v>
      </c>
      <c r="AJ244" s="10" t="s">
        <v>1385</v>
      </c>
      <c r="AK244" s="10" t="s">
        <v>469</v>
      </c>
      <c r="AL244" s="10" t="s">
        <v>438</v>
      </c>
      <c r="AM244" s="10" t="s">
        <v>385</v>
      </c>
      <c r="AN244" s="10" t="s">
        <v>852</v>
      </c>
      <c r="AO244" s="10" t="s">
        <v>387</v>
      </c>
      <c r="AR244" s="10">
        <v>115</v>
      </c>
    </row>
    <row r="245" spans="1:47">
      <c r="A245" s="5" t="s">
        <v>491</v>
      </c>
      <c r="B245" s="10" t="s">
        <v>492</v>
      </c>
      <c r="C245" s="5">
        <v>4636</v>
      </c>
      <c r="D245" s="10">
        <v>2</v>
      </c>
      <c r="E245" s="10">
        <v>18</v>
      </c>
      <c r="F245" s="5">
        <v>1</v>
      </c>
      <c r="G245" s="5">
        <v>1</v>
      </c>
      <c r="H245" s="5">
        <v>4</v>
      </c>
      <c r="I245" s="5">
        <v>3</v>
      </c>
      <c r="J245" s="5">
        <v>4</v>
      </c>
      <c r="K245" s="5">
        <v>3</v>
      </c>
      <c r="L245" s="5">
        <v>1</v>
      </c>
      <c r="M245" s="5">
        <v>1</v>
      </c>
      <c r="N245" s="5">
        <v>2</v>
      </c>
      <c r="O245" s="5">
        <f t="shared" si="24"/>
        <v>38</v>
      </c>
      <c r="P245" s="9">
        <v>3</v>
      </c>
      <c r="Q245" s="9">
        <v>5</v>
      </c>
      <c r="R245" s="9">
        <v>1</v>
      </c>
      <c r="S245" s="9">
        <v>5</v>
      </c>
      <c r="T245" s="5">
        <v>0</v>
      </c>
      <c r="U245" s="5" t="s">
        <v>2336</v>
      </c>
      <c r="V245" s="5">
        <v>1</v>
      </c>
      <c r="W245" s="5">
        <v>-1</v>
      </c>
      <c r="X245" s="13">
        <v>1</v>
      </c>
      <c r="Y245" s="13"/>
      <c r="Z245" s="13">
        <f t="shared" si="22"/>
        <v>47</v>
      </c>
      <c r="AA245" s="5" t="s">
        <v>2344</v>
      </c>
      <c r="AD245" s="5">
        <v>196</v>
      </c>
      <c r="AE245" s="5">
        <v>2</v>
      </c>
      <c r="AF245" s="9">
        <v>8</v>
      </c>
      <c r="AG245" s="9">
        <f t="shared" si="26"/>
        <v>0.5</v>
      </c>
      <c r="AH245" s="30">
        <f t="shared" si="27"/>
        <v>49</v>
      </c>
      <c r="AI245" s="10" t="s">
        <v>493</v>
      </c>
      <c r="AJ245" s="10" t="s">
        <v>494</v>
      </c>
      <c r="AK245" s="10" t="s">
        <v>425</v>
      </c>
      <c r="AL245" s="10" t="s">
        <v>384</v>
      </c>
      <c r="AM245" s="10" t="s">
        <v>459</v>
      </c>
      <c r="AN245" s="10" t="s">
        <v>439</v>
      </c>
      <c r="AO245" s="10" t="s">
        <v>387</v>
      </c>
      <c r="AR245" s="10">
        <v>116</v>
      </c>
    </row>
    <row r="246" spans="1:47">
      <c r="A246" s="5" t="s">
        <v>610</v>
      </c>
      <c r="B246" s="10" t="s">
        <v>611</v>
      </c>
      <c r="C246" s="5">
        <v>103</v>
      </c>
      <c r="D246" s="10">
        <v>5</v>
      </c>
      <c r="E246" s="10">
        <v>18</v>
      </c>
      <c r="F246" s="5">
        <v>0</v>
      </c>
      <c r="G246" s="5">
        <v>1</v>
      </c>
      <c r="H246" s="5">
        <v>4</v>
      </c>
      <c r="I246" s="5">
        <v>3</v>
      </c>
      <c r="J246" s="5">
        <v>4</v>
      </c>
      <c r="K246" s="5">
        <v>1</v>
      </c>
      <c r="L246" s="5">
        <v>1</v>
      </c>
      <c r="M246" s="5">
        <v>1</v>
      </c>
      <c r="N246" s="5">
        <v>2</v>
      </c>
      <c r="O246" s="5">
        <f t="shared" si="24"/>
        <v>38</v>
      </c>
      <c r="P246" s="9">
        <v>1</v>
      </c>
      <c r="Q246" s="9">
        <v>5</v>
      </c>
      <c r="R246" s="9">
        <v>1</v>
      </c>
      <c r="S246" s="9">
        <v>5</v>
      </c>
      <c r="T246" s="5">
        <v>0</v>
      </c>
      <c r="U246" s="5" t="s">
        <v>2336</v>
      </c>
      <c r="V246" s="5">
        <v>1</v>
      </c>
      <c r="W246" s="5">
        <v>1</v>
      </c>
      <c r="X246" s="13">
        <v>1</v>
      </c>
      <c r="Y246" s="13"/>
      <c r="Z246" s="13">
        <f t="shared" si="22"/>
        <v>47</v>
      </c>
      <c r="AA246" s="5" t="s">
        <v>2324</v>
      </c>
      <c r="AD246" s="5">
        <v>123</v>
      </c>
      <c r="AE246" s="5">
        <v>3</v>
      </c>
      <c r="AF246" s="9">
        <v>5</v>
      </c>
      <c r="AG246" s="9">
        <f t="shared" si="26"/>
        <v>0.5</v>
      </c>
      <c r="AH246" s="30">
        <f t="shared" si="27"/>
        <v>49.2</v>
      </c>
      <c r="AI246" s="10" t="s">
        <v>505</v>
      </c>
      <c r="AJ246" s="10" t="s">
        <v>612</v>
      </c>
      <c r="AK246" s="10" t="s">
        <v>613</v>
      </c>
      <c r="AL246" s="10" t="s">
        <v>438</v>
      </c>
      <c r="AM246" s="10" t="s">
        <v>385</v>
      </c>
      <c r="AN246" s="10" t="s">
        <v>439</v>
      </c>
      <c r="AO246" s="10" t="s">
        <v>387</v>
      </c>
      <c r="AR246" s="10">
        <v>117</v>
      </c>
    </row>
    <row r="247" spans="1:47">
      <c r="A247" s="5" t="s">
        <v>2161</v>
      </c>
      <c r="B247" s="10" t="s">
        <v>2162</v>
      </c>
      <c r="C247" s="5">
        <v>275</v>
      </c>
      <c r="D247" s="10">
        <v>2</v>
      </c>
      <c r="E247" s="10">
        <v>18</v>
      </c>
      <c r="F247" s="5">
        <v>0</v>
      </c>
      <c r="G247" s="5">
        <v>1</v>
      </c>
      <c r="H247" s="5">
        <v>4</v>
      </c>
      <c r="I247" s="5">
        <v>3</v>
      </c>
      <c r="J247" s="5">
        <v>4</v>
      </c>
      <c r="K247" s="5">
        <v>3</v>
      </c>
      <c r="L247" s="5">
        <v>1</v>
      </c>
      <c r="M247" s="5">
        <v>1</v>
      </c>
      <c r="N247" s="5">
        <v>2</v>
      </c>
      <c r="O247" s="5">
        <f t="shared" si="24"/>
        <v>37</v>
      </c>
      <c r="P247" s="9">
        <v>1</v>
      </c>
      <c r="Q247" s="9">
        <v>5</v>
      </c>
      <c r="R247" s="9">
        <v>1</v>
      </c>
      <c r="S247" s="9">
        <v>5</v>
      </c>
      <c r="T247" s="5">
        <v>0</v>
      </c>
      <c r="U247" s="5" t="s">
        <v>2336</v>
      </c>
      <c r="V247" s="5">
        <v>1</v>
      </c>
      <c r="W247" s="5">
        <v>1</v>
      </c>
      <c r="X247" s="13">
        <v>1</v>
      </c>
      <c r="Y247" s="13"/>
      <c r="Z247" s="13">
        <f t="shared" si="22"/>
        <v>46</v>
      </c>
      <c r="AA247" s="5" t="s">
        <v>2344</v>
      </c>
      <c r="AD247" s="5">
        <v>164</v>
      </c>
      <c r="AE247" s="5">
        <v>3</v>
      </c>
      <c r="AF247" s="9">
        <f>10-D247</f>
        <v>8</v>
      </c>
      <c r="AG247" s="9">
        <f t="shared" si="26"/>
        <v>0.5</v>
      </c>
      <c r="AH247" s="30">
        <f t="shared" si="27"/>
        <v>41</v>
      </c>
      <c r="AI247" s="10" t="s">
        <v>2151</v>
      </c>
      <c r="AJ247" s="10" t="s">
        <v>859</v>
      </c>
      <c r="AK247" s="10" t="s">
        <v>396</v>
      </c>
      <c r="AL247" s="10" t="s">
        <v>384</v>
      </c>
      <c r="AM247" s="10" t="s">
        <v>385</v>
      </c>
      <c r="AN247" s="10" t="s">
        <v>633</v>
      </c>
      <c r="AO247" s="10" t="s">
        <v>387</v>
      </c>
      <c r="AR247" s="10">
        <v>118</v>
      </c>
    </row>
    <row r="248" spans="1:47">
      <c r="A248" s="5" t="s">
        <v>1093</v>
      </c>
      <c r="B248" s="10" t="s">
        <v>1094</v>
      </c>
      <c r="C248" s="5">
        <v>2190</v>
      </c>
      <c r="D248" s="10">
        <v>5</v>
      </c>
      <c r="E248" s="10">
        <v>18</v>
      </c>
      <c r="F248" s="5">
        <v>1</v>
      </c>
      <c r="G248" s="5">
        <v>1</v>
      </c>
      <c r="H248" s="5">
        <v>4</v>
      </c>
      <c r="I248" s="5">
        <v>3</v>
      </c>
      <c r="J248" s="5">
        <v>4</v>
      </c>
      <c r="K248" s="5">
        <v>3</v>
      </c>
      <c r="L248" s="5">
        <v>1</v>
      </c>
      <c r="M248" s="5">
        <v>1</v>
      </c>
      <c r="N248" s="5">
        <v>2</v>
      </c>
      <c r="O248" s="5">
        <f t="shared" si="24"/>
        <v>41</v>
      </c>
      <c r="P248" s="9">
        <v>3</v>
      </c>
      <c r="Q248" s="9">
        <v>1</v>
      </c>
      <c r="R248" s="9">
        <v>1</v>
      </c>
      <c r="S248" s="9">
        <v>3</v>
      </c>
      <c r="T248" s="5">
        <v>0</v>
      </c>
      <c r="U248" s="5" t="s">
        <v>2336</v>
      </c>
      <c r="V248" s="5">
        <v>1</v>
      </c>
      <c r="W248" s="5">
        <v>1</v>
      </c>
      <c r="X248" s="13">
        <v>1</v>
      </c>
      <c r="Y248" s="13"/>
      <c r="Z248" s="13">
        <f t="shared" si="22"/>
        <v>50</v>
      </c>
      <c r="AA248" s="5" t="s">
        <v>2344</v>
      </c>
      <c r="AC248" s="38" t="s">
        <v>2337</v>
      </c>
      <c r="AD248" s="5">
        <v>104</v>
      </c>
      <c r="AE248" s="5">
        <v>1</v>
      </c>
      <c r="AF248" s="9">
        <v>5</v>
      </c>
      <c r="AG248" s="9">
        <f t="shared" si="26"/>
        <v>0.5</v>
      </c>
      <c r="AH248" s="30">
        <f t="shared" si="27"/>
        <v>41.6</v>
      </c>
      <c r="AI248" s="10" t="s">
        <v>1095</v>
      </c>
      <c r="AJ248" s="10" t="s">
        <v>1096</v>
      </c>
      <c r="AK248" s="10" t="s">
        <v>839</v>
      </c>
      <c r="AL248" s="10" t="s">
        <v>415</v>
      </c>
      <c r="AM248" s="10" t="s">
        <v>385</v>
      </c>
      <c r="AN248" s="10" t="s">
        <v>443</v>
      </c>
      <c r="AO248" s="10" t="s">
        <v>387</v>
      </c>
      <c r="AS248" s="10">
        <v>1</v>
      </c>
      <c r="AT248" s="10">
        <v>1</v>
      </c>
      <c r="AU248" s="10">
        <v>1</v>
      </c>
    </row>
    <row r="249" spans="1:47" s="39" customFormat="1">
      <c r="A249" s="36" t="s">
        <v>976</v>
      </c>
      <c r="B249" s="39" t="s">
        <v>977</v>
      </c>
      <c r="C249" s="36">
        <v>60</v>
      </c>
      <c r="D249" s="39">
        <v>8</v>
      </c>
      <c r="E249" s="39">
        <v>18</v>
      </c>
      <c r="F249" s="36">
        <v>0</v>
      </c>
      <c r="G249" s="36">
        <v>1</v>
      </c>
      <c r="H249" s="36">
        <v>4</v>
      </c>
      <c r="I249" s="36">
        <v>3</v>
      </c>
      <c r="J249" s="36">
        <v>4</v>
      </c>
      <c r="K249" s="36">
        <v>3</v>
      </c>
      <c r="L249" s="36">
        <v>1</v>
      </c>
      <c r="M249" s="36">
        <v>1</v>
      </c>
      <c r="N249" s="36">
        <v>2</v>
      </c>
      <c r="O249" s="36">
        <f t="shared" si="24"/>
        <v>43</v>
      </c>
      <c r="P249" s="40">
        <v>3</v>
      </c>
      <c r="Q249" s="40">
        <v>3</v>
      </c>
      <c r="R249" s="40">
        <v>3</v>
      </c>
      <c r="S249" s="40">
        <v>3</v>
      </c>
      <c r="T249" s="36">
        <v>0</v>
      </c>
      <c r="U249" s="36" t="s">
        <v>2336</v>
      </c>
      <c r="V249" s="36">
        <v>1</v>
      </c>
      <c r="W249" s="36">
        <v>1</v>
      </c>
      <c r="X249" s="41">
        <v>1</v>
      </c>
      <c r="Y249" s="41"/>
      <c r="Z249" s="41">
        <f t="shared" ref="Z249:Z275" si="28">X249+W249+V249+T249+S249+P249+O249</f>
        <v>52</v>
      </c>
      <c r="AA249" s="36" t="s">
        <v>2324</v>
      </c>
      <c r="AB249" s="36"/>
      <c r="AC249" s="36"/>
      <c r="AD249" s="36">
        <v>45</v>
      </c>
      <c r="AE249" s="36">
        <v>1</v>
      </c>
      <c r="AF249" s="40">
        <v>2</v>
      </c>
      <c r="AG249" s="40">
        <f t="shared" ref="AG249:AG277" si="29">IF(C249&lt;15000,0.5)</f>
        <v>0.5</v>
      </c>
      <c r="AH249" s="42">
        <f t="shared" si="27"/>
        <v>45</v>
      </c>
      <c r="AI249" s="39" t="s">
        <v>969</v>
      </c>
      <c r="AJ249" s="39" t="s">
        <v>978</v>
      </c>
      <c r="AK249" s="39" t="s">
        <v>437</v>
      </c>
      <c r="AL249" s="39" t="s">
        <v>415</v>
      </c>
      <c r="AM249" s="39" t="s">
        <v>385</v>
      </c>
      <c r="AN249" s="39" t="s">
        <v>439</v>
      </c>
      <c r="AO249" s="39" t="s">
        <v>387</v>
      </c>
      <c r="AT249" s="10">
        <v>2</v>
      </c>
      <c r="AU249" s="10">
        <v>2</v>
      </c>
    </row>
    <row r="250" spans="1:47">
      <c r="A250" s="5" t="s">
        <v>1231</v>
      </c>
      <c r="B250" s="10" t="s">
        <v>1232</v>
      </c>
      <c r="C250" s="5">
        <v>3968</v>
      </c>
      <c r="D250" s="10">
        <v>8</v>
      </c>
      <c r="E250" s="10">
        <v>18</v>
      </c>
      <c r="F250" s="5">
        <v>1</v>
      </c>
      <c r="G250" s="5">
        <v>1</v>
      </c>
      <c r="H250" s="5">
        <v>4</v>
      </c>
      <c r="I250" s="5">
        <v>3</v>
      </c>
      <c r="J250" s="5">
        <v>4</v>
      </c>
      <c r="K250" s="5">
        <v>3</v>
      </c>
      <c r="L250" s="5">
        <v>1</v>
      </c>
      <c r="M250" s="5">
        <v>1</v>
      </c>
      <c r="N250" s="5">
        <v>2</v>
      </c>
      <c r="O250" s="5">
        <f t="shared" si="24"/>
        <v>44</v>
      </c>
      <c r="P250" s="9">
        <v>1</v>
      </c>
      <c r="Q250" s="9">
        <v>3</v>
      </c>
      <c r="R250" s="9">
        <v>3</v>
      </c>
      <c r="S250" s="9">
        <v>3</v>
      </c>
      <c r="T250" s="5">
        <v>0</v>
      </c>
      <c r="U250" s="5" t="s">
        <v>2336</v>
      </c>
      <c r="V250" s="5">
        <v>1</v>
      </c>
      <c r="W250" s="5">
        <v>1</v>
      </c>
      <c r="X250" s="13">
        <v>1</v>
      </c>
      <c r="Y250" s="13"/>
      <c r="Z250" s="13">
        <f t="shared" si="28"/>
        <v>51</v>
      </c>
      <c r="AA250" s="5" t="s">
        <v>2344</v>
      </c>
      <c r="AD250" s="5">
        <v>82</v>
      </c>
      <c r="AE250" s="5">
        <v>1</v>
      </c>
      <c r="AF250" s="9">
        <v>2</v>
      </c>
      <c r="AG250" s="9">
        <f t="shared" si="29"/>
        <v>0.5</v>
      </c>
      <c r="AH250" s="30">
        <f t="shared" si="27"/>
        <v>82</v>
      </c>
      <c r="AI250" s="10" t="s">
        <v>1223</v>
      </c>
      <c r="AJ250" s="10" t="s">
        <v>1233</v>
      </c>
      <c r="AK250" s="10" t="s">
        <v>483</v>
      </c>
      <c r="AL250" s="10" t="s">
        <v>415</v>
      </c>
      <c r="AM250" s="10" t="s">
        <v>385</v>
      </c>
      <c r="AN250" s="10" t="s">
        <v>439</v>
      </c>
      <c r="AO250" s="10" t="s">
        <v>387</v>
      </c>
      <c r="AT250" s="10">
        <v>3</v>
      </c>
      <c r="AU250" s="10">
        <v>3</v>
      </c>
    </row>
    <row r="251" spans="1:47">
      <c r="A251" s="5" t="s">
        <v>291</v>
      </c>
      <c r="B251" s="10" t="s">
        <v>2160</v>
      </c>
      <c r="C251" s="5">
        <v>2150</v>
      </c>
      <c r="D251" s="10">
        <v>8</v>
      </c>
      <c r="E251" s="10">
        <v>18</v>
      </c>
      <c r="F251" s="5">
        <v>1</v>
      </c>
      <c r="G251" s="5">
        <v>1</v>
      </c>
      <c r="H251" s="5">
        <v>4</v>
      </c>
      <c r="I251" s="5">
        <v>3</v>
      </c>
      <c r="J251" s="5">
        <v>4</v>
      </c>
      <c r="K251" s="5">
        <v>3</v>
      </c>
      <c r="L251" s="5">
        <v>1</v>
      </c>
      <c r="M251" s="5">
        <v>1</v>
      </c>
      <c r="N251" s="5">
        <v>2</v>
      </c>
      <c r="O251" s="5">
        <f t="shared" si="24"/>
        <v>44</v>
      </c>
      <c r="P251" s="9">
        <v>1</v>
      </c>
      <c r="Q251" s="9">
        <v>1</v>
      </c>
      <c r="R251" s="9">
        <v>3</v>
      </c>
      <c r="S251" s="9">
        <v>3</v>
      </c>
      <c r="T251" s="5">
        <v>0</v>
      </c>
      <c r="U251" s="5" t="s">
        <v>2336</v>
      </c>
      <c r="V251" s="5">
        <v>1</v>
      </c>
      <c r="W251" s="5">
        <v>1</v>
      </c>
      <c r="X251" s="13">
        <v>1</v>
      </c>
      <c r="Y251" s="13"/>
      <c r="Z251" s="13">
        <f t="shared" si="28"/>
        <v>51</v>
      </c>
      <c r="AA251" s="5" t="s">
        <v>2343</v>
      </c>
      <c r="AD251" s="5">
        <v>88</v>
      </c>
      <c r="AE251" s="5">
        <v>5</v>
      </c>
      <c r="AF251" s="9">
        <f>10-D251</f>
        <v>2</v>
      </c>
      <c r="AG251" s="9">
        <f t="shared" si="29"/>
        <v>0.5</v>
      </c>
      <c r="AH251" s="30">
        <f t="shared" si="27"/>
        <v>88</v>
      </c>
      <c r="AI251" s="10" t="s">
        <v>435</v>
      </c>
      <c r="AJ251" s="10" t="s">
        <v>292</v>
      </c>
      <c r="AK251" s="10" t="s">
        <v>469</v>
      </c>
      <c r="AL251" s="10" t="s">
        <v>415</v>
      </c>
      <c r="AM251" s="10" t="s">
        <v>385</v>
      </c>
      <c r="AN251" s="10" t="s">
        <v>213</v>
      </c>
      <c r="AO251" s="10" t="s">
        <v>387</v>
      </c>
      <c r="AT251" s="10">
        <v>4</v>
      </c>
      <c r="AU251" s="10">
        <v>4</v>
      </c>
    </row>
    <row r="252" spans="1:47">
      <c r="A252" s="5" t="s">
        <v>595</v>
      </c>
      <c r="B252" s="10" t="s">
        <v>596</v>
      </c>
      <c r="C252" s="5">
        <v>244</v>
      </c>
      <c r="D252" s="10">
        <v>2</v>
      </c>
      <c r="E252" s="10">
        <v>18</v>
      </c>
      <c r="F252" s="5">
        <v>0</v>
      </c>
      <c r="G252" s="5">
        <v>3</v>
      </c>
      <c r="H252" s="5">
        <v>4</v>
      </c>
      <c r="I252" s="5">
        <v>3</v>
      </c>
      <c r="J252" s="5">
        <v>4</v>
      </c>
      <c r="K252" s="5">
        <v>3</v>
      </c>
      <c r="L252" s="5">
        <v>1</v>
      </c>
      <c r="M252" s="5">
        <v>1</v>
      </c>
      <c r="N252" s="5">
        <v>2</v>
      </c>
      <c r="O252" s="5">
        <f t="shared" si="24"/>
        <v>37</v>
      </c>
      <c r="P252" s="9">
        <v>1</v>
      </c>
      <c r="Q252" s="9">
        <v>3</v>
      </c>
      <c r="R252" s="9">
        <v>1</v>
      </c>
      <c r="S252" s="9">
        <v>3</v>
      </c>
      <c r="T252" s="5">
        <v>3</v>
      </c>
      <c r="U252" s="5" t="s">
        <v>2336</v>
      </c>
      <c r="V252" s="5">
        <v>1</v>
      </c>
      <c r="W252" s="5">
        <v>1</v>
      </c>
      <c r="X252" s="13" t="str">
        <f>IF(AD252&gt;400,"5","M")</f>
        <v>5</v>
      </c>
      <c r="Y252" s="13"/>
      <c r="Z252" s="13">
        <f t="shared" si="28"/>
        <v>51</v>
      </c>
      <c r="AA252" s="5" t="s">
        <v>2340</v>
      </c>
      <c r="AD252" s="5">
        <v>2295</v>
      </c>
      <c r="AE252" s="5">
        <v>6</v>
      </c>
      <c r="AF252" s="9">
        <v>8</v>
      </c>
      <c r="AG252" s="9">
        <f t="shared" si="29"/>
        <v>0.5</v>
      </c>
      <c r="AH252" s="30">
        <f t="shared" si="27"/>
        <v>573.75</v>
      </c>
      <c r="AI252" s="10" t="s">
        <v>597</v>
      </c>
      <c r="AJ252" s="10" t="s">
        <v>598</v>
      </c>
      <c r="AK252" s="10" t="s">
        <v>599</v>
      </c>
      <c r="AL252" s="10" t="s">
        <v>438</v>
      </c>
      <c r="AM252" s="10" t="s">
        <v>449</v>
      </c>
      <c r="AN252" s="10" t="s">
        <v>386</v>
      </c>
      <c r="AO252" s="10" t="s">
        <v>387</v>
      </c>
      <c r="AT252" s="10">
        <v>5</v>
      </c>
      <c r="AU252" s="10">
        <v>5</v>
      </c>
    </row>
    <row r="253" spans="1:47">
      <c r="A253" s="5" t="s">
        <v>785</v>
      </c>
      <c r="B253" s="10" t="s">
        <v>786</v>
      </c>
      <c r="C253" s="5">
        <v>139</v>
      </c>
      <c r="D253" s="10">
        <v>5</v>
      </c>
      <c r="E253" s="10">
        <v>18</v>
      </c>
      <c r="F253" s="5">
        <v>0</v>
      </c>
      <c r="G253" s="5">
        <v>2</v>
      </c>
      <c r="H253" s="5">
        <v>4</v>
      </c>
      <c r="I253" s="5">
        <v>3</v>
      </c>
      <c r="J253" s="5">
        <v>4</v>
      </c>
      <c r="K253" s="5">
        <v>3</v>
      </c>
      <c r="L253" s="5">
        <v>1</v>
      </c>
      <c r="M253" s="5">
        <v>1</v>
      </c>
      <c r="N253" s="5">
        <v>2</v>
      </c>
      <c r="O253" s="5">
        <f t="shared" si="24"/>
        <v>40</v>
      </c>
      <c r="P253" s="9">
        <v>3</v>
      </c>
      <c r="Q253" s="9">
        <v>1</v>
      </c>
      <c r="R253" s="9">
        <v>3</v>
      </c>
      <c r="S253" s="9">
        <v>3</v>
      </c>
      <c r="T253" s="5">
        <v>0</v>
      </c>
      <c r="U253" s="5" t="s">
        <v>2336</v>
      </c>
      <c r="V253" s="5">
        <v>1</v>
      </c>
      <c r="W253" s="5">
        <v>1</v>
      </c>
      <c r="X253" s="13">
        <v>3</v>
      </c>
      <c r="Y253" s="13"/>
      <c r="Z253" s="13">
        <f t="shared" si="28"/>
        <v>51</v>
      </c>
      <c r="AA253" s="5" t="s">
        <v>2324</v>
      </c>
      <c r="AD253" s="5">
        <v>355</v>
      </c>
      <c r="AE253" s="5">
        <v>2</v>
      </c>
      <c r="AF253" s="9">
        <v>5</v>
      </c>
      <c r="AG253" s="9">
        <f t="shared" si="29"/>
        <v>0.5</v>
      </c>
      <c r="AH253" s="30">
        <f t="shared" si="27"/>
        <v>142</v>
      </c>
      <c r="AI253" s="10" t="s">
        <v>787</v>
      </c>
      <c r="AJ253" s="10" t="s">
        <v>788</v>
      </c>
      <c r="AK253" s="10" t="s">
        <v>437</v>
      </c>
      <c r="AL253" s="10" t="s">
        <v>438</v>
      </c>
      <c r="AM253" s="10" t="s">
        <v>385</v>
      </c>
      <c r="AN253" s="10" t="s">
        <v>443</v>
      </c>
      <c r="AO253" s="10" t="s">
        <v>387</v>
      </c>
      <c r="AT253" s="10">
        <v>6</v>
      </c>
      <c r="AU253" s="10">
        <v>6</v>
      </c>
    </row>
    <row r="254" spans="1:47">
      <c r="A254" s="5">
        <v>311</v>
      </c>
      <c r="B254" s="10" t="s">
        <v>702</v>
      </c>
      <c r="C254" s="5">
        <v>2123</v>
      </c>
      <c r="D254" s="10">
        <v>5</v>
      </c>
      <c r="E254" s="10">
        <v>18</v>
      </c>
      <c r="F254" s="5">
        <v>1</v>
      </c>
      <c r="G254" s="5">
        <v>1</v>
      </c>
      <c r="H254" s="5">
        <v>4</v>
      </c>
      <c r="I254" s="5">
        <v>3</v>
      </c>
      <c r="J254" s="5">
        <v>4</v>
      </c>
      <c r="K254" s="5">
        <v>3</v>
      </c>
      <c r="L254" s="5">
        <v>1</v>
      </c>
      <c r="M254" s="5">
        <v>1</v>
      </c>
      <c r="N254" s="5">
        <v>2</v>
      </c>
      <c r="O254" s="5">
        <f t="shared" si="24"/>
        <v>41</v>
      </c>
      <c r="P254" s="9">
        <v>3</v>
      </c>
      <c r="Q254" s="9">
        <v>3</v>
      </c>
      <c r="R254" s="9" t="s">
        <v>2428</v>
      </c>
      <c r="S254" s="9">
        <v>3</v>
      </c>
      <c r="T254" s="5">
        <v>0</v>
      </c>
      <c r="U254" s="5" t="s">
        <v>2336</v>
      </c>
      <c r="V254" s="5">
        <v>1</v>
      </c>
      <c r="W254" s="5">
        <v>1</v>
      </c>
      <c r="X254" s="13">
        <v>1</v>
      </c>
      <c r="Y254" s="13"/>
      <c r="Z254" s="13">
        <f t="shared" si="28"/>
        <v>50</v>
      </c>
      <c r="AA254" s="5" t="s">
        <v>2324</v>
      </c>
      <c r="AD254" s="5">
        <v>81</v>
      </c>
      <c r="AE254" s="5">
        <v>3</v>
      </c>
      <c r="AF254" s="9">
        <v>5</v>
      </c>
      <c r="AG254" s="9">
        <f t="shared" si="29"/>
        <v>0.5</v>
      </c>
      <c r="AH254" s="30">
        <f t="shared" si="27"/>
        <v>32.4</v>
      </c>
      <c r="AI254" s="10" t="s">
        <v>435</v>
      </c>
      <c r="AJ254" s="10" t="s">
        <v>703</v>
      </c>
      <c r="AK254" s="10" t="s">
        <v>490</v>
      </c>
      <c r="AL254" s="10" t="s">
        <v>438</v>
      </c>
      <c r="AM254" s="10" t="s">
        <v>449</v>
      </c>
      <c r="AN254" s="10" t="s">
        <v>439</v>
      </c>
      <c r="AO254" s="10" t="s">
        <v>387</v>
      </c>
      <c r="AT254" s="10">
        <v>7</v>
      </c>
      <c r="AU254" s="10">
        <v>7</v>
      </c>
    </row>
    <row r="255" spans="1:47">
      <c r="A255" s="5" t="s">
        <v>796</v>
      </c>
      <c r="B255" s="10" t="s">
        <v>797</v>
      </c>
      <c r="C255" s="5">
        <v>1651</v>
      </c>
      <c r="D255" s="10">
        <v>5</v>
      </c>
      <c r="E255" s="10">
        <v>18</v>
      </c>
      <c r="F255" s="5">
        <v>1</v>
      </c>
      <c r="G255" s="5">
        <v>1</v>
      </c>
      <c r="H255" s="5">
        <v>4</v>
      </c>
      <c r="I255" s="5">
        <v>3</v>
      </c>
      <c r="J255" s="5">
        <v>4</v>
      </c>
      <c r="K255" s="5">
        <v>3</v>
      </c>
      <c r="L255" s="5">
        <v>1</v>
      </c>
      <c r="M255" s="5">
        <v>1</v>
      </c>
      <c r="N255" s="5">
        <v>2</v>
      </c>
      <c r="O255" s="5">
        <f t="shared" si="24"/>
        <v>41</v>
      </c>
      <c r="P255" s="9">
        <v>3</v>
      </c>
      <c r="Q255" s="9">
        <v>1</v>
      </c>
      <c r="R255" s="9">
        <v>3</v>
      </c>
      <c r="S255" s="9">
        <v>3</v>
      </c>
      <c r="T255" s="5">
        <v>0</v>
      </c>
      <c r="U255" s="5" t="s">
        <v>2336</v>
      </c>
      <c r="V255" s="5">
        <v>1</v>
      </c>
      <c r="W255" s="5">
        <v>1</v>
      </c>
      <c r="X255" s="13">
        <v>1</v>
      </c>
      <c r="Y255" s="13"/>
      <c r="Z255" s="13">
        <f t="shared" si="28"/>
        <v>50</v>
      </c>
      <c r="AA255" s="5" t="s">
        <v>2324</v>
      </c>
      <c r="AD255" s="5">
        <v>50</v>
      </c>
      <c r="AE255" s="5">
        <v>1</v>
      </c>
      <c r="AF255" s="9">
        <v>5</v>
      </c>
      <c r="AG255" s="9">
        <f t="shared" si="29"/>
        <v>0.5</v>
      </c>
      <c r="AH255" s="30">
        <f t="shared" si="27"/>
        <v>20</v>
      </c>
      <c r="AI255" s="10" t="s">
        <v>687</v>
      </c>
      <c r="AJ255" s="10" t="s">
        <v>692</v>
      </c>
      <c r="AK255" s="10" t="s">
        <v>465</v>
      </c>
      <c r="AL255" s="10" t="s">
        <v>438</v>
      </c>
      <c r="AM255" s="10" t="s">
        <v>385</v>
      </c>
      <c r="AN255" s="10" t="s">
        <v>439</v>
      </c>
      <c r="AO255" s="10" t="s">
        <v>387</v>
      </c>
      <c r="AT255" s="10">
        <v>8</v>
      </c>
      <c r="AU255" s="10">
        <v>8</v>
      </c>
    </row>
    <row r="256" spans="1:47">
      <c r="A256" s="5" t="s">
        <v>1802</v>
      </c>
      <c r="B256" s="10" t="s">
        <v>1803</v>
      </c>
      <c r="C256" s="5">
        <v>1200</v>
      </c>
      <c r="D256" s="10">
        <v>5</v>
      </c>
      <c r="E256" s="10">
        <v>18</v>
      </c>
      <c r="F256" s="5">
        <v>1</v>
      </c>
      <c r="G256" s="5">
        <v>1</v>
      </c>
      <c r="H256" s="5">
        <v>4</v>
      </c>
      <c r="I256" s="5">
        <v>3</v>
      </c>
      <c r="J256" s="5">
        <v>4</v>
      </c>
      <c r="K256" s="5">
        <v>3</v>
      </c>
      <c r="L256" s="5">
        <v>1</v>
      </c>
      <c r="M256" s="5">
        <v>1</v>
      </c>
      <c r="N256" s="5">
        <v>2</v>
      </c>
      <c r="O256" s="5">
        <f t="shared" si="24"/>
        <v>41</v>
      </c>
      <c r="P256" s="9">
        <v>3</v>
      </c>
      <c r="Q256" s="9">
        <v>1</v>
      </c>
      <c r="R256" s="9">
        <v>1</v>
      </c>
      <c r="S256" s="9">
        <v>3</v>
      </c>
      <c r="T256" s="5">
        <v>0</v>
      </c>
      <c r="U256" s="5" t="s">
        <v>2336</v>
      </c>
      <c r="V256" s="5">
        <v>1</v>
      </c>
      <c r="W256" s="5">
        <v>1</v>
      </c>
      <c r="X256" s="13">
        <v>1</v>
      </c>
      <c r="Y256" s="13"/>
      <c r="Z256" s="13">
        <f t="shared" si="28"/>
        <v>50</v>
      </c>
      <c r="AA256" s="5" t="s">
        <v>2343</v>
      </c>
      <c r="AD256" s="5">
        <v>23</v>
      </c>
      <c r="AE256" s="5">
        <v>1</v>
      </c>
      <c r="AF256" s="9">
        <f>10-D256</f>
        <v>5</v>
      </c>
      <c r="AG256" s="9">
        <f t="shared" si="29"/>
        <v>0.5</v>
      </c>
      <c r="AH256" s="30">
        <f t="shared" si="27"/>
        <v>9.1999999999999993</v>
      </c>
      <c r="AI256" s="10" t="s">
        <v>1804</v>
      </c>
      <c r="AJ256" s="10" t="s">
        <v>506</v>
      </c>
      <c r="AK256" s="10" t="s">
        <v>469</v>
      </c>
      <c r="AL256" s="10" t="s">
        <v>415</v>
      </c>
      <c r="AM256" s="10" t="s">
        <v>499</v>
      </c>
      <c r="AN256" s="10" t="s">
        <v>812</v>
      </c>
      <c r="AO256" s="10" t="s">
        <v>387</v>
      </c>
      <c r="AT256" s="10">
        <v>9</v>
      </c>
      <c r="AU256" s="10">
        <v>9</v>
      </c>
    </row>
    <row r="257" spans="1:47">
      <c r="A257" s="5" t="s">
        <v>2159</v>
      </c>
      <c r="B257" s="10" t="s">
        <v>2160</v>
      </c>
      <c r="C257" s="5">
        <v>275</v>
      </c>
      <c r="D257" s="10">
        <v>8</v>
      </c>
      <c r="E257" s="10">
        <v>18</v>
      </c>
      <c r="F257" s="5">
        <v>0</v>
      </c>
      <c r="G257" s="5">
        <v>2</v>
      </c>
      <c r="H257" s="5">
        <v>4</v>
      </c>
      <c r="I257" s="5">
        <v>3</v>
      </c>
      <c r="J257" s="5">
        <v>4</v>
      </c>
      <c r="K257" s="5">
        <v>3</v>
      </c>
      <c r="L257" s="5">
        <v>1</v>
      </c>
      <c r="M257" s="5">
        <v>1</v>
      </c>
      <c r="N257" s="5">
        <v>2</v>
      </c>
      <c r="O257" s="5">
        <f t="shared" si="24"/>
        <v>43</v>
      </c>
      <c r="P257" s="9">
        <v>1</v>
      </c>
      <c r="Q257" s="9">
        <v>1</v>
      </c>
      <c r="R257" s="9">
        <v>3</v>
      </c>
      <c r="S257" s="9">
        <v>3</v>
      </c>
      <c r="T257" s="5">
        <v>0</v>
      </c>
      <c r="U257" s="5" t="s">
        <v>2336</v>
      </c>
      <c r="V257" s="5">
        <v>1</v>
      </c>
      <c r="W257" s="5">
        <v>1</v>
      </c>
      <c r="X257" s="13">
        <v>1</v>
      </c>
      <c r="Y257" s="13"/>
      <c r="Z257" s="13">
        <f t="shared" si="28"/>
        <v>50</v>
      </c>
      <c r="AA257" s="5" t="s">
        <v>2344</v>
      </c>
      <c r="AD257" s="5">
        <v>136</v>
      </c>
      <c r="AE257" s="5">
        <v>1</v>
      </c>
      <c r="AF257" s="9">
        <f>10-D257</f>
        <v>2</v>
      </c>
      <c r="AG257" s="9">
        <f t="shared" si="29"/>
        <v>0.5</v>
      </c>
      <c r="AH257" s="30">
        <f t="shared" si="27"/>
        <v>136</v>
      </c>
      <c r="AI257" s="10" t="s">
        <v>2151</v>
      </c>
      <c r="AJ257" s="10" t="s">
        <v>2013</v>
      </c>
      <c r="AK257" s="10" t="s">
        <v>396</v>
      </c>
      <c r="AL257" s="10" t="s">
        <v>384</v>
      </c>
      <c r="AM257" s="10" t="s">
        <v>385</v>
      </c>
      <c r="AN257" s="10" t="s">
        <v>439</v>
      </c>
      <c r="AO257" s="10" t="s">
        <v>387</v>
      </c>
      <c r="AT257" s="10">
        <v>10</v>
      </c>
      <c r="AU257" s="10">
        <v>10</v>
      </c>
    </row>
    <row r="258" spans="1:47">
      <c r="A258" s="5" t="s">
        <v>668</v>
      </c>
      <c r="B258" s="10" t="s">
        <v>669</v>
      </c>
      <c r="C258" s="5">
        <v>97</v>
      </c>
      <c r="D258" s="10">
        <v>2</v>
      </c>
      <c r="E258" s="10">
        <v>18</v>
      </c>
      <c r="F258" s="5">
        <v>0</v>
      </c>
      <c r="G258" s="5">
        <v>2</v>
      </c>
      <c r="H258" s="5">
        <v>4</v>
      </c>
      <c r="I258" s="5">
        <v>3</v>
      </c>
      <c r="J258" s="5">
        <v>4</v>
      </c>
      <c r="K258" s="5">
        <v>3</v>
      </c>
      <c r="L258" s="5">
        <v>1</v>
      </c>
      <c r="M258" s="5">
        <v>1</v>
      </c>
      <c r="N258" s="5">
        <v>2</v>
      </c>
      <c r="O258" s="5">
        <f t="shared" ref="O258:O321" si="30">(D258+E258)+(F258*G258)+((K258+J258+I258+H258)*L258)++M258+N258</f>
        <v>37</v>
      </c>
      <c r="P258" s="9">
        <v>3</v>
      </c>
      <c r="Q258" s="9">
        <v>3</v>
      </c>
      <c r="R258" s="9">
        <v>3</v>
      </c>
      <c r="S258" s="9">
        <v>3</v>
      </c>
      <c r="T258" s="5">
        <v>0</v>
      </c>
      <c r="U258" s="5" t="s">
        <v>2336</v>
      </c>
      <c r="V258" s="5">
        <v>1</v>
      </c>
      <c r="W258" s="5">
        <v>1</v>
      </c>
      <c r="X258" s="13" t="str">
        <f>IF(AD258&gt;400,"5","M")</f>
        <v>5</v>
      </c>
      <c r="Y258" s="13"/>
      <c r="Z258" s="13">
        <f t="shared" si="28"/>
        <v>50</v>
      </c>
      <c r="AA258" s="5" t="s">
        <v>2324</v>
      </c>
      <c r="AD258" s="5">
        <v>558</v>
      </c>
      <c r="AE258" s="5">
        <v>3</v>
      </c>
      <c r="AF258" s="9">
        <v>8</v>
      </c>
      <c r="AG258" s="9">
        <f t="shared" si="29"/>
        <v>0.5</v>
      </c>
      <c r="AH258" s="30">
        <f t="shared" si="27"/>
        <v>139.5</v>
      </c>
      <c r="AI258" s="10" t="s">
        <v>616</v>
      </c>
      <c r="AJ258" s="10" t="s">
        <v>670</v>
      </c>
      <c r="AK258" s="10" t="s">
        <v>613</v>
      </c>
      <c r="AL258" s="10" t="s">
        <v>438</v>
      </c>
      <c r="AM258" s="10" t="s">
        <v>449</v>
      </c>
      <c r="AN258" s="10" t="s">
        <v>408</v>
      </c>
      <c r="AO258" s="10" t="s">
        <v>387</v>
      </c>
      <c r="AU258" s="10">
        <v>11</v>
      </c>
    </row>
    <row r="259" spans="1:47">
      <c r="A259" s="5" t="s">
        <v>1676</v>
      </c>
      <c r="B259" s="10" t="s">
        <v>977</v>
      </c>
      <c r="C259" s="5">
        <v>200</v>
      </c>
      <c r="D259" s="10">
        <v>5</v>
      </c>
      <c r="E259" s="10">
        <v>18</v>
      </c>
      <c r="F259" s="5">
        <v>0</v>
      </c>
      <c r="G259" s="5">
        <v>1</v>
      </c>
      <c r="H259" s="5">
        <v>4</v>
      </c>
      <c r="I259" s="5">
        <v>3</v>
      </c>
      <c r="J259" s="5">
        <v>4</v>
      </c>
      <c r="K259" s="5">
        <v>3</v>
      </c>
      <c r="L259" s="5">
        <v>1</v>
      </c>
      <c r="M259" s="5">
        <v>1</v>
      </c>
      <c r="N259" s="5">
        <v>2</v>
      </c>
      <c r="O259" s="5">
        <f t="shared" si="30"/>
        <v>40</v>
      </c>
      <c r="P259" s="9">
        <v>3</v>
      </c>
      <c r="Q259" s="9">
        <v>3</v>
      </c>
      <c r="R259" s="9">
        <v>3</v>
      </c>
      <c r="S259" s="9">
        <v>3</v>
      </c>
      <c r="T259" s="5">
        <v>0</v>
      </c>
      <c r="U259" s="5" t="s">
        <v>2336</v>
      </c>
      <c r="V259" s="5">
        <v>1</v>
      </c>
      <c r="W259" s="5">
        <v>1</v>
      </c>
      <c r="X259" s="13">
        <v>1</v>
      </c>
      <c r="Y259" s="13"/>
      <c r="Z259" s="13">
        <f t="shared" si="28"/>
        <v>49</v>
      </c>
      <c r="AA259" s="5" t="s">
        <v>2344</v>
      </c>
      <c r="AD259" s="5">
        <v>97</v>
      </c>
      <c r="AE259" s="5">
        <v>9</v>
      </c>
      <c r="AF259" s="9">
        <v>5</v>
      </c>
      <c r="AG259" s="9">
        <f t="shared" si="29"/>
        <v>0.5</v>
      </c>
      <c r="AH259" s="30">
        <f t="shared" si="27"/>
        <v>38.799999999999997</v>
      </c>
      <c r="AI259" s="10" t="s">
        <v>1677</v>
      </c>
      <c r="AJ259" s="10" t="s">
        <v>533</v>
      </c>
      <c r="AK259" s="10" t="s">
        <v>839</v>
      </c>
      <c r="AL259" s="10" t="s">
        <v>415</v>
      </c>
      <c r="AM259" s="10" t="s">
        <v>459</v>
      </c>
      <c r="AN259" s="10" t="s">
        <v>460</v>
      </c>
      <c r="AO259" s="10" t="s">
        <v>387</v>
      </c>
      <c r="AU259" s="10">
        <v>12</v>
      </c>
    </row>
    <row r="260" spans="1:47">
      <c r="A260" s="5" t="s">
        <v>856</v>
      </c>
      <c r="B260" s="10" t="s">
        <v>857</v>
      </c>
      <c r="C260" s="5">
        <v>1340</v>
      </c>
      <c r="D260" s="10">
        <v>5</v>
      </c>
      <c r="E260" s="10">
        <v>18</v>
      </c>
      <c r="F260" s="5">
        <v>1</v>
      </c>
      <c r="G260" s="5">
        <v>1</v>
      </c>
      <c r="H260" s="5">
        <v>4</v>
      </c>
      <c r="I260" s="5">
        <v>3</v>
      </c>
      <c r="J260" s="5">
        <v>4</v>
      </c>
      <c r="K260" s="5">
        <v>2</v>
      </c>
      <c r="L260" s="5">
        <v>1</v>
      </c>
      <c r="M260" s="5">
        <v>1</v>
      </c>
      <c r="N260" s="5">
        <v>2</v>
      </c>
      <c r="O260" s="5">
        <f t="shared" si="30"/>
        <v>40</v>
      </c>
      <c r="P260" s="9">
        <v>3</v>
      </c>
      <c r="Q260" s="9">
        <v>1</v>
      </c>
      <c r="R260" s="9">
        <v>1</v>
      </c>
      <c r="S260" s="9">
        <v>3</v>
      </c>
      <c r="T260" s="5">
        <v>0</v>
      </c>
      <c r="U260" s="5" t="s">
        <v>2336</v>
      </c>
      <c r="V260" s="5">
        <v>1</v>
      </c>
      <c r="W260" s="5">
        <v>1</v>
      </c>
      <c r="X260" s="13">
        <v>1</v>
      </c>
      <c r="Y260" s="13"/>
      <c r="Z260" s="13">
        <f t="shared" si="28"/>
        <v>49</v>
      </c>
      <c r="AA260" s="5" t="s">
        <v>2343</v>
      </c>
      <c r="AD260" s="5">
        <v>151</v>
      </c>
      <c r="AE260" s="5">
        <v>3</v>
      </c>
      <c r="AF260" s="9">
        <v>5</v>
      </c>
      <c r="AG260" s="9">
        <f t="shared" si="29"/>
        <v>0.5</v>
      </c>
      <c r="AH260" s="30">
        <f t="shared" si="27"/>
        <v>60.4</v>
      </c>
      <c r="AI260" s="10" t="s">
        <v>858</v>
      </c>
      <c r="AJ260" s="10" t="s">
        <v>859</v>
      </c>
      <c r="AK260" s="10" t="s">
        <v>860</v>
      </c>
      <c r="AL260" s="10" t="s">
        <v>415</v>
      </c>
      <c r="AM260" s="10" t="s">
        <v>385</v>
      </c>
      <c r="AN260" s="10" t="s">
        <v>439</v>
      </c>
      <c r="AO260" s="10" t="s">
        <v>387</v>
      </c>
      <c r="AU260" s="10">
        <v>13</v>
      </c>
    </row>
    <row r="261" spans="1:47">
      <c r="A261" s="5" t="s">
        <v>863</v>
      </c>
      <c r="B261" s="10" t="s">
        <v>797</v>
      </c>
      <c r="C261" s="5">
        <v>208</v>
      </c>
      <c r="D261" s="10">
        <v>5</v>
      </c>
      <c r="E261" s="10">
        <v>18</v>
      </c>
      <c r="F261" s="5">
        <v>0</v>
      </c>
      <c r="G261" s="5">
        <v>1</v>
      </c>
      <c r="H261" s="5">
        <v>4</v>
      </c>
      <c r="I261" s="5">
        <v>3</v>
      </c>
      <c r="J261" s="5">
        <v>4</v>
      </c>
      <c r="K261" s="5">
        <v>3</v>
      </c>
      <c r="L261" s="5">
        <v>1</v>
      </c>
      <c r="M261" s="5">
        <v>1</v>
      </c>
      <c r="N261" s="5">
        <v>2</v>
      </c>
      <c r="O261" s="5">
        <f t="shared" si="30"/>
        <v>40</v>
      </c>
      <c r="P261" s="9">
        <v>3</v>
      </c>
      <c r="Q261" s="9">
        <v>1</v>
      </c>
      <c r="R261" s="9">
        <v>3</v>
      </c>
      <c r="S261" s="9">
        <v>3</v>
      </c>
      <c r="T261" s="5">
        <v>0</v>
      </c>
      <c r="U261" s="5" t="s">
        <v>2336</v>
      </c>
      <c r="V261" s="5">
        <v>1</v>
      </c>
      <c r="W261" s="5">
        <v>1</v>
      </c>
      <c r="X261" s="13">
        <v>1</v>
      </c>
      <c r="Y261" s="13"/>
      <c r="Z261" s="13">
        <f t="shared" si="28"/>
        <v>49</v>
      </c>
      <c r="AA261" s="5" t="s">
        <v>2343</v>
      </c>
      <c r="AD261" s="5">
        <v>73</v>
      </c>
      <c r="AE261" s="5">
        <v>1</v>
      </c>
      <c r="AF261" s="9">
        <v>5</v>
      </c>
      <c r="AG261" s="9">
        <f t="shared" si="29"/>
        <v>0.5</v>
      </c>
      <c r="AH261" s="30">
        <f t="shared" si="27"/>
        <v>29.2</v>
      </c>
      <c r="AI261" s="10" t="s">
        <v>864</v>
      </c>
      <c r="AJ261" s="10" t="s">
        <v>696</v>
      </c>
      <c r="AK261" s="10" t="s">
        <v>469</v>
      </c>
      <c r="AL261" s="10" t="s">
        <v>415</v>
      </c>
      <c r="AM261" s="10" t="s">
        <v>499</v>
      </c>
      <c r="AN261" s="10" t="s">
        <v>439</v>
      </c>
      <c r="AO261" s="10" t="s">
        <v>387</v>
      </c>
      <c r="AU261" s="10">
        <v>14</v>
      </c>
    </row>
    <row r="262" spans="1:47">
      <c r="A262" s="5" t="s">
        <v>1502</v>
      </c>
      <c r="B262" s="10" t="s">
        <v>1094</v>
      </c>
      <c r="C262" s="5">
        <v>70</v>
      </c>
      <c r="D262" s="10">
        <v>5</v>
      </c>
      <c r="E262" s="10">
        <v>18</v>
      </c>
      <c r="F262" s="5">
        <v>0</v>
      </c>
      <c r="G262" s="5">
        <v>1</v>
      </c>
      <c r="H262" s="5">
        <v>4</v>
      </c>
      <c r="I262" s="5">
        <v>3</v>
      </c>
      <c r="J262" s="5">
        <v>4</v>
      </c>
      <c r="K262" s="5">
        <v>3</v>
      </c>
      <c r="L262" s="5">
        <v>1</v>
      </c>
      <c r="M262" s="5">
        <v>1</v>
      </c>
      <c r="N262" s="5">
        <v>2</v>
      </c>
      <c r="O262" s="5">
        <f t="shared" si="30"/>
        <v>40</v>
      </c>
      <c r="P262" s="9">
        <v>3</v>
      </c>
      <c r="Q262" s="9">
        <v>1</v>
      </c>
      <c r="R262" s="9">
        <v>1</v>
      </c>
      <c r="S262" s="9">
        <v>3</v>
      </c>
      <c r="T262" s="5">
        <v>0</v>
      </c>
      <c r="U262" s="5" t="s">
        <v>2336</v>
      </c>
      <c r="V262" s="5">
        <v>1</v>
      </c>
      <c r="W262" s="5">
        <v>1</v>
      </c>
      <c r="X262" s="13">
        <v>1</v>
      </c>
      <c r="Y262" s="13"/>
      <c r="Z262" s="13">
        <f t="shared" si="28"/>
        <v>49</v>
      </c>
      <c r="AA262" s="5" t="s">
        <v>2343</v>
      </c>
      <c r="AD262" s="5">
        <v>56</v>
      </c>
      <c r="AE262" s="5">
        <v>1</v>
      </c>
      <c r="AF262" s="9">
        <v>5</v>
      </c>
      <c r="AG262" s="9">
        <f t="shared" si="29"/>
        <v>0.5</v>
      </c>
      <c r="AH262" s="30">
        <f t="shared" si="27"/>
        <v>22.4</v>
      </c>
      <c r="AI262" s="10" t="s">
        <v>864</v>
      </c>
      <c r="AJ262" s="10" t="s">
        <v>1503</v>
      </c>
      <c r="AK262" s="10" t="s">
        <v>469</v>
      </c>
      <c r="AL262" s="10" t="s">
        <v>415</v>
      </c>
      <c r="AM262" s="10" t="s">
        <v>385</v>
      </c>
      <c r="AN262" s="10" t="s">
        <v>439</v>
      </c>
      <c r="AO262" s="10" t="s">
        <v>387</v>
      </c>
      <c r="AU262" s="10">
        <v>15</v>
      </c>
    </row>
    <row r="263" spans="1:47">
      <c r="A263" s="5" t="s">
        <v>1500</v>
      </c>
      <c r="B263" s="10" t="s">
        <v>1094</v>
      </c>
      <c r="C263" s="5">
        <v>10</v>
      </c>
      <c r="D263" s="10">
        <v>5</v>
      </c>
      <c r="E263" s="10">
        <v>18</v>
      </c>
      <c r="F263" s="5">
        <v>0</v>
      </c>
      <c r="G263" s="5">
        <v>1</v>
      </c>
      <c r="H263" s="5">
        <v>4</v>
      </c>
      <c r="I263" s="5">
        <v>3</v>
      </c>
      <c r="J263" s="5">
        <v>4</v>
      </c>
      <c r="K263" s="5">
        <v>3</v>
      </c>
      <c r="L263" s="5">
        <v>1</v>
      </c>
      <c r="M263" s="5">
        <v>1</v>
      </c>
      <c r="N263" s="5">
        <v>2</v>
      </c>
      <c r="O263" s="5">
        <f t="shared" si="30"/>
        <v>40</v>
      </c>
      <c r="P263" s="9">
        <v>3</v>
      </c>
      <c r="Q263" s="9">
        <v>1</v>
      </c>
      <c r="R263" s="9">
        <v>1</v>
      </c>
      <c r="S263" s="9">
        <v>3</v>
      </c>
      <c r="T263" s="5">
        <v>0</v>
      </c>
      <c r="U263" s="5" t="s">
        <v>2336</v>
      </c>
      <c r="V263" s="5">
        <v>1</v>
      </c>
      <c r="W263" s="5">
        <v>1</v>
      </c>
      <c r="X263" s="13">
        <v>1</v>
      </c>
      <c r="Y263" s="13"/>
      <c r="Z263" s="13">
        <f t="shared" si="28"/>
        <v>49</v>
      </c>
      <c r="AA263" s="5" t="s">
        <v>2343</v>
      </c>
      <c r="AD263" s="5">
        <v>152</v>
      </c>
      <c r="AE263" s="5">
        <v>1</v>
      </c>
      <c r="AF263" s="9">
        <v>5</v>
      </c>
      <c r="AG263" s="9">
        <f t="shared" si="29"/>
        <v>0.5</v>
      </c>
      <c r="AH263" s="30">
        <f t="shared" si="27"/>
        <v>60.8</v>
      </c>
      <c r="AI263" s="10" t="s">
        <v>1501</v>
      </c>
      <c r="AJ263" s="10" t="s">
        <v>464</v>
      </c>
      <c r="AK263" s="10" t="s">
        <v>469</v>
      </c>
      <c r="AL263" s="10" t="s">
        <v>415</v>
      </c>
      <c r="AM263" s="10" t="s">
        <v>385</v>
      </c>
      <c r="AN263" s="10" t="s">
        <v>443</v>
      </c>
      <c r="AO263" s="10" t="s">
        <v>387</v>
      </c>
      <c r="AU263" s="10">
        <v>16</v>
      </c>
    </row>
    <row r="264" spans="1:47">
      <c r="A264" s="5" t="s">
        <v>257</v>
      </c>
      <c r="B264" s="10" t="s">
        <v>258</v>
      </c>
      <c r="C264" s="5">
        <v>100</v>
      </c>
      <c r="D264" s="10">
        <v>5</v>
      </c>
      <c r="E264" s="10">
        <v>18</v>
      </c>
      <c r="F264" s="5">
        <v>0</v>
      </c>
      <c r="G264" s="5">
        <v>1</v>
      </c>
      <c r="H264" s="5">
        <v>4</v>
      </c>
      <c r="I264" s="5">
        <v>3</v>
      </c>
      <c r="J264" s="5">
        <v>4</v>
      </c>
      <c r="K264" s="5">
        <v>3</v>
      </c>
      <c r="L264" s="5">
        <v>1</v>
      </c>
      <c r="M264" s="5">
        <v>1</v>
      </c>
      <c r="N264" s="5">
        <v>2</v>
      </c>
      <c r="O264" s="5">
        <f t="shared" si="30"/>
        <v>40</v>
      </c>
      <c r="P264" s="9">
        <v>3</v>
      </c>
      <c r="Q264" s="9">
        <v>1</v>
      </c>
      <c r="R264" s="9">
        <v>1</v>
      </c>
      <c r="S264" s="9">
        <v>3</v>
      </c>
      <c r="T264" s="5">
        <v>0</v>
      </c>
      <c r="U264" s="5" t="s">
        <v>2336</v>
      </c>
      <c r="V264" s="5">
        <v>1</v>
      </c>
      <c r="W264" s="5">
        <v>1</v>
      </c>
      <c r="X264" s="13">
        <v>1</v>
      </c>
      <c r="Y264" s="13"/>
      <c r="Z264" s="13">
        <f t="shared" si="28"/>
        <v>49</v>
      </c>
      <c r="AA264" s="5" t="s">
        <v>2343</v>
      </c>
      <c r="AD264" s="5">
        <v>30</v>
      </c>
      <c r="AE264" s="5">
        <v>2</v>
      </c>
      <c r="AF264" s="9">
        <f>10-D264</f>
        <v>5</v>
      </c>
      <c r="AG264" s="9">
        <f t="shared" si="29"/>
        <v>0.5</v>
      </c>
      <c r="AH264" s="30">
        <f t="shared" si="27"/>
        <v>12</v>
      </c>
      <c r="AI264" s="10" t="s">
        <v>587</v>
      </c>
      <c r="AJ264" s="10" t="s">
        <v>259</v>
      </c>
      <c r="AK264" s="10" t="s">
        <v>583</v>
      </c>
      <c r="AL264" s="10" t="s">
        <v>584</v>
      </c>
      <c r="AM264" s="10" t="s">
        <v>385</v>
      </c>
      <c r="AN264" s="10" t="s">
        <v>213</v>
      </c>
      <c r="AO264" s="10" t="s">
        <v>387</v>
      </c>
      <c r="AU264" s="10">
        <v>17</v>
      </c>
    </row>
    <row r="265" spans="1:47">
      <c r="A265" s="5" t="s">
        <v>2047</v>
      </c>
      <c r="B265" s="10" t="s">
        <v>797</v>
      </c>
      <c r="C265" s="5">
        <v>150</v>
      </c>
      <c r="D265" s="10">
        <v>5</v>
      </c>
      <c r="E265" s="10">
        <v>18</v>
      </c>
      <c r="F265" s="5">
        <v>0</v>
      </c>
      <c r="G265" s="5">
        <v>1</v>
      </c>
      <c r="H265" s="5">
        <v>4</v>
      </c>
      <c r="I265" s="5">
        <v>3</v>
      </c>
      <c r="J265" s="5">
        <v>4</v>
      </c>
      <c r="K265" s="5">
        <v>3</v>
      </c>
      <c r="L265" s="5">
        <v>1</v>
      </c>
      <c r="M265" s="5">
        <v>1</v>
      </c>
      <c r="N265" s="5">
        <v>2</v>
      </c>
      <c r="O265" s="5">
        <f t="shared" si="30"/>
        <v>40</v>
      </c>
      <c r="P265" s="9">
        <v>3</v>
      </c>
      <c r="Q265" s="9">
        <v>1</v>
      </c>
      <c r="R265" s="9">
        <v>3</v>
      </c>
      <c r="S265" s="9">
        <v>3</v>
      </c>
      <c r="T265" s="5">
        <v>0</v>
      </c>
      <c r="U265" s="5" t="s">
        <v>2336</v>
      </c>
      <c r="V265" s="5">
        <v>1</v>
      </c>
      <c r="W265" s="5">
        <v>1</v>
      </c>
      <c r="X265" s="13">
        <v>1</v>
      </c>
      <c r="Y265" s="13"/>
      <c r="Z265" s="13">
        <f t="shared" si="28"/>
        <v>49</v>
      </c>
      <c r="AA265" s="5" t="s">
        <v>2324</v>
      </c>
      <c r="AD265" s="5">
        <v>80</v>
      </c>
      <c r="AE265" s="5">
        <v>1</v>
      </c>
      <c r="AF265" s="9">
        <f>10-D265</f>
        <v>5</v>
      </c>
      <c r="AG265" s="9">
        <f t="shared" si="29"/>
        <v>0.5</v>
      </c>
      <c r="AH265" s="30">
        <f t="shared" si="27"/>
        <v>32</v>
      </c>
      <c r="AI265" s="10" t="s">
        <v>918</v>
      </c>
      <c r="AJ265" s="10" t="s">
        <v>2048</v>
      </c>
      <c r="AK265" s="10" t="s">
        <v>613</v>
      </c>
      <c r="AL265" s="10" t="s">
        <v>438</v>
      </c>
      <c r="AM265" s="10" t="s">
        <v>459</v>
      </c>
      <c r="AN265" s="10" t="s">
        <v>460</v>
      </c>
      <c r="AO265" s="10" t="s">
        <v>387</v>
      </c>
      <c r="AU265" s="10">
        <v>18</v>
      </c>
    </row>
    <row r="266" spans="1:47">
      <c r="A266" s="5" t="s">
        <v>1822</v>
      </c>
      <c r="B266" s="10" t="s">
        <v>1823</v>
      </c>
      <c r="C266" s="5">
        <v>860</v>
      </c>
      <c r="D266" s="10">
        <v>5</v>
      </c>
      <c r="E266" s="10">
        <v>18</v>
      </c>
      <c r="F266" s="5">
        <v>0</v>
      </c>
      <c r="G266" s="5">
        <v>1</v>
      </c>
      <c r="H266" s="5">
        <v>4</v>
      </c>
      <c r="I266" s="5">
        <v>3</v>
      </c>
      <c r="J266" s="5">
        <v>4</v>
      </c>
      <c r="K266" s="5">
        <v>3</v>
      </c>
      <c r="L266" s="5">
        <v>1</v>
      </c>
      <c r="M266" s="5">
        <v>1</v>
      </c>
      <c r="N266" s="5">
        <v>2</v>
      </c>
      <c r="O266" s="5">
        <f t="shared" si="30"/>
        <v>40</v>
      </c>
      <c r="P266" s="9">
        <v>3</v>
      </c>
      <c r="Q266" s="9">
        <v>1</v>
      </c>
      <c r="R266" s="9">
        <v>3</v>
      </c>
      <c r="S266" s="9">
        <v>3</v>
      </c>
      <c r="T266" s="5">
        <v>0</v>
      </c>
      <c r="U266" s="5" t="s">
        <v>2336</v>
      </c>
      <c r="V266" s="5">
        <v>1</v>
      </c>
      <c r="W266" s="5">
        <v>1</v>
      </c>
      <c r="X266" s="13">
        <v>1</v>
      </c>
      <c r="Y266" s="13"/>
      <c r="Z266" s="13">
        <f t="shared" si="28"/>
        <v>49</v>
      </c>
      <c r="AA266" s="5" t="s">
        <v>2344</v>
      </c>
      <c r="AD266" s="5">
        <v>113</v>
      </c>
      <c r="AE266" s="5">
        <v>1</v>
      </c>
      <c r="AF266" s="9">
        <f>10-D266</f>
        <v>5</v>
      </c>
      <c r="AG266" s="9">
        <f t="shared" si="29"/>
        <v>0.5</v>
      </c>
      <c r="AH266" s="30">
        <f t="shared" si="27"/>
        <v>45.2</v>
      </c>
      <c r="AI266" s="10" t="s">
        <v>1824</v>
      </c>
      <c r="AJ266" s="10" t="s">
        <v>1648</v>
      </c>
      <c r="AK266" s="10" t="s">
        <v>406</v>
      </c>
      <c r="AL266" s="10" t="s">
        <v>415</v>
      </c>
      <c r="AM266" s="10" t="s">
        <v>459</v>
      </c>
      <c r="AN266" s="10" t="s">
        <v>460</v>
      </c>
      <c r="AO266" s="10" t="s">
        <v>387</v>
      </c>
      <c r="AU266" s="10">
        <v>19</v>
      </c>
    </row>
    <row r="267" spans="1:47">
      <c r="A267" s="5" t="s">
        <v>1237</v>
      </c>
      <c r="B267" s="10" t="s">
        <v>702</v>
      </c>
      <c r="C267" s="5">
        <v>3968</v>
      </c>
      <c r="D267" s="10">
        <v>5</v>
      </c>
      <c r="E267" s="10">
        <v>18</v>
      </c>
      <c r="F267" s="5">
        <v>1</v>
      </c>
      <c r="G267" s="5">
        <v>1</v>
      </c>
      <c r="H267" s="5">
        <v>4</v>
      </c>
      <c r="I267" s="5">
        <v>3</v>
      </c>
      <c r="J267" s="5">
        <v>4</v>
      </c>
      <c r="K267" s="5">
        <v>3</v>
      </c>
      <c r="L267" s="5">
        <v>1</v>
      </c>
      <c r="M267" s="5">
        <v>1</v>
      </c>
      <c r="N267" s="5">
        <v>2</v>
      </c>
      <c r="O267" s="5">
        <f t="shared" si="30"/>
        <v>41</v>
      </c>
      <c r="P267" s="9">
        <v>1</v>
      </c>
      <c r="Q267" s="9">
        <v>1</v>
      </c>
      <c r="R267" s="9">
        <v>3</v>
      </c>
      <c r="S267" s="9">
        <v>3</v>
      </c>
      <c r="T267" s="5">
        <v>0</v>
      </c>
      <c r="U267" s="5" t="s">
        <v>2336</v>
      </c>
      <c r="V267" s="5">
        <v>1</v>
      </c>
      <c r="W267" s="5">
        <v>1</v>
      </c>
      <c r="X267" s="13">
        <v>1</v>
      </c>
      <c r="Y267" s="13"/>
      <c r="Z267" s="13">
        <f t="shared" si="28"/>
        <v>48</v>
      </c>
      <c r="AA267" s="5" t="s">
        <v>2344</v>
      </c>
      <c r="AD267" s="5">
        <v>54</v>
      </c>
      <c r="AE267" s="5">
        <v>1</v>
      </c>
      <c r="AF267" s="9">
        <v>5</v>
      </c>
      <c r="AG267" s="9">
        <f t="shared" si="29"/>
        <v>0.5</v>
      </c>
      <c r="AH267" s="30">
        <f t="shared" si="27"/>
        <v>21.6</v>
      </c>
      <c r="AI267" s="10" t="s">
        <v>1223</v>
      </c>
      <c r="AJ267" s="10" t="s">
        <v>682</v>
      </c>
      <c r="AK267" s="10" t="s">
        <v>483</v>
      </c>
      <c r="AL267" s="10" t="s">
        <v>415</v>
      </c>
      <c r="AM267" s="10" t="s">
        <v>459</v>
      </c>
      <c r="AN267" s="10" t="s">
        <v>439</v>
      </c>
      <c r="AO267" s="10" t="s">
        <v>387</v>
      </c>
      <c r="AU267" s="10">
        <v>20</v>
      </c>
    </row>
    <row r="268" spans="1:47">
      <c r="A268" s="5" t="s">
        <v>1160</v>
      </c>
      <c r="B268" s="10" t="s">
        <v>1161</v>
      </c>
      <c r="C268" s="5">
        <v>954</v>
      </c>
      <c r="D268" s="10">
        <v>2</v>
      </c>
      <c r="E268" s="10">
        <v>18</v>
      </c>
      <c r="F268" s="5">
        <v>0</v>
      </c>
      <c r="G268" s="5">
        <v>2</v>
      </c>
      <c r="H268" s="5">
        <v>4</v>
      </c>
      <c r="I268" s="5">
        <v>3</v>
      </c>
      <c r="J268" s="5">
        <v>4</v>
      </c>
      <c r="K268" s="5">
        <v>3</v>
      </c>
      <c r="L268" s="5">
        <v>1</v>
      </c>
      <c r="M268" s="5">
        <v>1</v>
      </c>
      <c r="N268" s="5">
        <v>2</v>
      </c>
      <c r="O268" s="5">
        <f t="shared" si="30"/>
        <v>37</v>
      </c>
      <c r="P268" s="9">
        <v>3</v>
      </c>
      <c r="Q268" s="9">
        <v>3</v>
      </c>
      <c r="R268" s="9">
        <v>1</v>
      </c>
      <c r="S268" s="9">
        <v>3</v>
      </c>
      <c r="T268" s="5">
        <v>0</v>
      </c>
      <c r="U268" s="5" t="s">
        <v>2336</v>
      </c>
      <c r="V268" s="5">
        <v>1</v>
      </c>
      <c r="W268" s="5">
        <v>-1</v>
      </c>
      <c r="X268" s="13" t="str">
        <f>IF(AD268&gt;400,"5","M")</f>
        <v>5</v>
      </c>
      <c r="Y268" s="13"/>
      <c r="Z268" s="13">
        <f t="shared" si="28"/>
        <v>48</v>
      </c>
      <c r="AA268" s="5" t="s">
        <v>2344</v>
      </c>
      <c r="AD268" s="5">
        <v>405</v>
      </c>
      <c r="AE268" s="5">
        <v>1</v>
      </c>
      <c r="AF268" s="9">
        <v>8</v>
      </c>
      <c r="AG268" s="9">
        <f t="shared" si="29"/>
        <v>0.5</v>
      </c>
      <c r="AH268" s="30">
        <f t="shared" si="27"/>
        <v>101.25</v>
      </c>
      <c r="AI268" s="10" t="s">
        <v>1060</v>
      </c>
      <c r="AJ268" s="10" t="s">
        <v>1162</v>
      </c>
      <c r="AK268" s="10" t="s">
        <v>406</v>
      </c>
      <c r="AL268" s="10" t="s">
        <v>407</v>
      </c>
      <c r="AM268" s="10" t="s">
        <v>449</v>
      </c>
      <c r="AN268" s="10" t="s">
        <v>439</v>
      </c>
      <c r="AO268" s="10" t="s">
        <v>387</v>
      </c>
      <c r="AU268" s="10">
        <v>21</v>
      </c>
    </row>
    <row r="269" spans="1:47">
      <c r="A269" s="5" t="s">
        <v>2102</v>
      </c>
      <c r="B269" s="10" t="s">
        <v>2103</v>
      </c>
      <c r="C269" s="5">
        <v>150</v>
      </c>
      <c r="D269" s="10">
        <v>8</v>
      </c>
      <c r="E269" s="10">
        <v>18</v>
      </c>
      <c r="F269" s="5">
        <v>0</v>
      </c>
      <c r="G269" s="5">
        <v>1</v>
      </c>
      <c r="H269" s="5">
        <v>4</v>
      </c>
      <c r="I269" s="5">
        <v>3</v>
      </c>
      <c r="J269" s="5">
        <v>4</v>
      </c>
      <c r="K269" s="5">
        <v>1</v>
      </c>
      <c r="L269" s="5">
        <v>1</v>
      </c>
      <c r="M269" s="5">
        <v>1</v>
      </c>
      <c r="N269" s="5">
        <v>2</v>
      </c>
      <c r="O269" s="5">
        <f t="shared" si="30"/>
        <v>41</v>
      </c>
      <c r="P269" s="9">
        <v>3</v>
      </c>
      <c r="Q269" s="9">
        <v>1</v>
      </c>
      <c r="R269" s="9">
        <v>3</v>
      </c>
      <c r="S269" s="9">
        <v>3</v>
      </c>
      <c r="T269" s="5">
        <v>0</v>
      </c>
      <c r="U269" s="5" t="s">
        <v>2336</v>
      </c>
      <c r="V269" s="5">
        <v>-1</v>
      </c>
      <c r="W269" s="5">
        <v>1</v>
      </c>
      <c r="X269" s="13">
        <v>1</v>
      </c>
      <c r="Y269" s="13"/>
      <c r="Z269" s="13">
        <f t="shared" si="28"/>
        <v>48</v>
      </c>
      <c r="AA269" s="5" t="s">
        <v>2344</v>
      </c>
      <c r="AD269" s="5">
        <v>152</v>
      </c>
      <c r="AE269" s="5">
        <v>1</v>
      </c>
      <c r="AF269" s="9">
        <f>10-D269</f>
        <v>2</v>
      </c>
      <c r="AG269" s="9">
        <f t="shared" si="29"/>
        <v>0.5</v>
      </c>
      <c r="AH269" s="30">
        <f t="shared" si="27"/>
        <v>152</v>
      </c>
      <c r="AI269" s="10" t="s">
        <v>1481</v>
      </c>
      <c r="AJ269" s="10" t="s">
        <v>2104</v>
      </c>
      <c r="AK269" s="10" t="s">
        <v>406</v>
      </c>
      <c r="AL269" s="10" t="s">
        <v>415</v>
      </c>
      <c r="AM269" s="10" t="s">
        <v>385</v>
      </c>
      <c r="AN269" s="10" t="s">
        <v>408</v>
      </c>
      <c r="AO269" s="10" t="s">
        <v>387</v>
      </c>
      <c r="AU269" s="10">
        <v>22</v>
      </c>
    </row>
    <row r="270" spans="1:47">
      <c r="A270" s="5" t="s">
        <v>1482</v>
      </c>
      <c r="B270" s="10" t="s">
        <v>1483</v>
      </c>
      <c r="C270" s="5">
        <v>24</v>
      </c>
      <c r="D270" s="10">
        <v>8</v>
      </c>
      <c r="E270" s="10">
        <v>18</v>
      </c>
      <c r="F270" s="5">
        <v>0</v>
      </c>
      <c r="G270" s="5">
        <v>2</v>
      </c>
      <c r="H270" s="5">
        <v>4</v>
      </c>
      <c r="I270" s="5">
        <v>3</v>
      </c>
      <c r="J270" s="5">
        <v>4</v>
      </c>
      <c r="K270" s="5">
        <v>3</v>
      </c>
      <c r="L270" s="5">
        <v>1</v>
      </c>
      <c r="M270" s="5">
        <v>1</v>
      </c>
      <c r="N270" s="5">
        <v>2</v>
      </c>
      <c r="O270" s="5">
        <f t="shared" si="30"/>
        <v>43</v>
      </c>
      <c r="P270" s="9">
        <v>1</v>
      </c>
      <c r="Q270" s="9">
        <v>3</v>
      </c>
      <c r="R270" s="9">
        <v>1</v>
      </c>
      <c r="S270" s="9">
        <v>3</v>
      </c>
      <c r="T270" s="5">
        <v>0</v>
      </c>
      <c r="U270" s="5" t="s">
        <v>2336</v>
      </c>
      <c r="V270" s="5">
        <v>-1</v>
      </c>
      <c r="W270" s="5">
        <v>1</v>
      </c>
      <c r="X270" s="13">
        <v>1</v>
      </c>
      <c r="Y270" s="13"/>
      <c r="Z270" s="13">
        <f t="shared" si="28"/>
        <v>48</v>
      </c>
      <c r="AA270" s="5" t="s">
        <v>2344</v>
      </c>
      <c r="AD270" s="5">
        <v>140</v>
      </c>
      <c r="AE270" s="5">
        <v>1</v>
      </c>
      <c r="AF270" s="9">
        <v>2</v>
      </c>
      <c r="AG270" s="9">
        <f t="shared" si="29"/>
        <v>0.5</v>
      </c>
      <c r="AH270" s="30">
        <f t="shared" si="27"/>
        <v>140</v>
      </c>
      <c r="AI270" s="10" t="s">
        <v>1481</v>
      </c>
      <c r="AJ270" s="10" t="s">
        <v>1484</v>
      </c>
      <c r="AK270" s="10" t="s">
        <v>392</v>
      </c>
      <c r="AL270" s="10" t="s">
        <v>384</v>
      </c>
      <c r="AM270" s="10" t="s">
        <v>385</v>
      </c>
      <c r="AN270" s="10" t="s">
        <v>408</v>
      </c>
      <c r="AO270" s="10" t="s">
        <v>387</v>
      </c>
      <c r="AU270" s="10">
        <v>23</v>
      </c>
    </row>
    <row r="271" spans="1:47">
      <c r="A271" s="5" t="s">
        <v>840</v>
      </c>
      <c r="B271" s="10" t="s">
        <v>841</v>
      </c>
      <c r="C271" s="5">
        <v>160</v>
      </c>
      <c r="D271" s="10">
        <v>2</v>
      </c>
      <c r="E271" s="10">
        <v>18</v>
      </c>
      <c r="F271" s="5">
        <v>0</v>
      </c>
      <c r="G271" s="5">
        <v>3</v>
      </c>
      <c r="H271" s="5">
        <v>4</v>
      </c>
      <c r="I271" s="5">
        <v>3</v>
      </c>
      <c r="J271" s="5">
        <v>4</v>
      </c>
      <c r="K271" s="5">
        <v>3</v>
      </c>
      <c r="L271" s="5">
        <v>1</v>
      </c>
      <c r="M271" s="5">
        <v>1</v>
      </c>
      <c r="N271" s="5">
        <v>2</v>
      </c>
      <c r="O271" s="5">
        <f t="shared" si="30"/>
        <v>37</v>
      </c>
      <c r="P271" s="9">
        <v>3</v>
      </c>
      <c r="Q271" s="9">
        <v>1</v>
      </c>
      <c r="R271" s="9">
        <v>1</v>
      </c>
      <c r="S271" s="9">
        <v>3</v>
      </c>
      <c r="T271" s="5">
        <v>0</v>
      </c>
      <c r="U271" s="5" t="s">
        <v>2336</v>
      </c>
      <c r="V271" s="5">
        <v>1</v>
      </c>
      <c r="W271" s="5">
        <v>1</v>
      </c>
      <c r="X271" s="13">
        <v>3</v>
      </c>
      <c r="Y271" s="13"/>
      <c r="Z271" s="13">
        <f t="shared" si="28"/>
        <v>48</v>
      </c>
      <c r="AA271" s="5" t="s">
        <v>2324</v>
      </c>
      <c r="AD271" s="5">
        <v>317</v>
      </c>
      <c r="AE271" s="5">
        <v>3</v>
      </c>
      <c r="AF271" s="9">
        <v>2</v>
      </c>
      <c r="AG271" s="9">
        <f t="shared" si="29"/>
        <v>0.5</v>
      </c>
      <c r="AH271" s="30">
        <f t="shared" si="27"/>
        <v>317</v>
      </c>
      <c r="AI271" s="10" t="s">
        <v>505</v>
      </c>
      <c r="AJ271" s="10" t="s">
        <v>842</v>
      </c>
      <c r="AK271" s="10" t="s">
        <v>437</v>
      </c>
      <c r="AL271" s="10" t="s">
        <v>438</v>
      </c>
      <c r="AM271" s="10" t="s">
        <v>449</v>
      </c>
      <c r="AN271" s="10" t="s">
        <v>439</v>
      </c>
      <c r="AO271" s="10" t="s">
        <v>387</v>
      </c>
      <c r="AU271" s="10">
        <v>24</v>
      </c>
    </row>
    <row r="272" spans="1:47">
      <c r="A272" s="5" t="s">
        <v>1430</v>
      </c>
      <c r="B272" s="10" t="s">
        <v>1431</v>
      </c>
      <c r="C272" s="5">
        <v>164</v>
      </c>
      <c r="D272" s="10">
        <v>2</v>
      </c>
      <c r="E272" s="10">
        <v>18</v>
      </c>
      <c r="F272" s="5">
        <v>0</v>
      </c>
      <c r="G272" s="5">
        <v>1</v>
      </c>
      <c r="H272" s="5">
        <v>4</v>
      </c>
      <c r="I272" s="5">
        <v>3</v>
      </c>
      <c r="J272" s="5">
        <v>4</v>
      </c>
      <c r="K272" s="5">
        <v>4</v>
      </c>
      <c r="L272" s="5">
        <v>1</v>
      </c>
      <c r="M272" s="5">
        <v>1</v>
      </c>
      <c r="N272" s="5">
        <v>2</v>
      </c>
      <c r="O272" s="5">
        <f t="shared" si="30"/>
        <v>38</v>
      </c>
      <c r="P272" s="9">
        <v>3</v>
      </c>
      <c r="Q272" s="9">
        <v>1</v>
      </c>
      <c r="R272" s="9">
        <v>1</v>
      </c>
      <c r="S272" s="9">
        <v>3</v>
      </c>
      <c r="T272" s="5">
        <v>0</v>
      </c>
      <c r="U272" s="5" t="s">
        <v>2336</v>
      </c>
      <c r="V272" s="5">
        <v>1</v>
      </c>
      <c r="W272" s="5">
        <v>-1</v>
      </c>
      <c r="X272" s="13">
        <v>3</v>
      </c>
      <c r="Y272" s="13"/>
      <c r="Z272" s="13">
        <f t="shared" si="28"/>
        <v>47</v>
      </c>
      <c r="AA272" s="5" t="s">
        <v>2344</v>
      </c>
      <c r="AD272" s="5">
        <v>211</v>
      </c>
      <c r="AE272" s="5">
        <v>2</v>
      </c>
      <c r="AF272" s="9">
        <v>8</v>
      </c>
      <c r="AG272" s="9">
        <f t="shared" si="29"/>
        <v>0.5</v>
      </c>
      <c r="AH272" s="30">
        <f t="shared" si="27"/>
        <v>52.75</v>
      </c>
      <c r="AI272" s="10" t="s">
        <v>1428</v>
      </c>
      <c r="AJ272" s="10" t="s">
        <v>1432</v>
      </c>
      <c r="AK272" s="10" t="s">
        <v>425</v>
      </c>
      <c r="AL272" s="10" t="s">
        <v>384</v>
      </c>
      <c r="AM272" s="10" t="s">
        <v>449</v>
      </c>
      <c r="AN272" s="10" t="s">
        <v>439</v>
      </c>
      <c r="AO272" s="10" t="s">
        <v>387</v>
      </c>
      <c r="AU272" s="10">
        <v>25</v>
      </c>
    </row>
    <row r="273" spans="1:47">
      <c r="A273" s="5" t="s">
        <v>728</v>
      </c>
      <c r="B273" s="10" t="s">
        <v>729</v>
      </c>
      <c r="C273" s="5">
        <v>50</v>
      </c>
      <c r="D273" s="10">
        <v>2</v>
      </c>
      <c r="E273" s="10">
        <v>18</v>
      </c>
      <c r="F273" s="5">
        <v>0</v>
      </c>
      <c r="G273" s="5">
        <v>1</v>
      </c>
      <c r="H273" s="5">
        <v>4</v>
      </c>
      <c r="I273" s="5">
        <v>3</v>
      </c>
      <c r="J273" s="5">
        <v>4</v>
      </c>
      <c r="K273" s="5">
        <v>3</v>
      </c>
      <c r="L273" s="5">
        <v>1</v>
      </c>
      <c r="M273" s="5">
        <v>1</v>
      </c>
      <c r="N273" s="5">
        <v>2</v>
      </c>
      <c r="O273" s="5">
        <f t="shared" si="30"/>
        <v>37</v>
      </c>
      <c r="P273" s="9">
        <v>3</v>
      </c>
      <c r="Q273" s="9">
        <v>1</v>
      </c>
      <c r="R273" s="9">
        <v>1</v>
      </c>
      <c r="S273" s="9">
        <v>3</v>
      </c>
      <c r="T273" s="5">
        <v>0</v>
      </c>
      <c r="U273" s="5" t="s">
        <v>2336</v>
      </c>
      <c r="V273" s="5">
        <v>1</v>
      </c>
      <c r="W273" s="5">
        <v>1</v>
      </c>
      <c r="X273" s="13">
        <v>1</v>
      </c>
      <c r="Y273" s="13"/>
      <c r="Z273" s="13">
        <f t="shared" si="28"/>
        <v>46</v>
      </c>
      <c r="AA273" s="5" t="s">
        <v>2343</v>
      </c>
      <c r="AD273" s="5">
        <v>131</v>
      </c>
      <c r="AE273" s="5">
        <v>2</v>
      </c>
      <c r="AF273" s="9">
        <v>8</v>
      </c>
      <c r="AG273" s="9">
        <f t="shared" si="29"/>
        <v>0.5</v>
      </c>
      <c r="AH273" s="30">
        <f t="shared" si="27"/>
        <v>32.75</v>
      </c>
      <c r="AI273" s="10" t="s">
        <v>581</v>
      </c>
      <c r="AJ273" s="10" t="s">
        <v>696</v>
      </c>
      <c r="AK273" s="10" t="s">
        <v>583</v>
      </c>
      <c r="AL273" s="10" t="s">
        <v>584</v>
      </c>
      <c r="AM273" s="10" t="s">
        <v>385</v>
      </c>
      <c r="AN273" s="10" t="s">
        <v>439</v>
      </c>
      <c r="AO273" s="10" t="s">
        <v>387</v>
      </c>
      <c r="AU273" s="10">
        <v>26</v>
      </c>
    </row>
    <row r="274" spans="1:47">
      <c r="A274" s="5" t="s">
        <v>1371</v>
      </c>
      <c r="B274" s="10" t="s">
        <v>1161</v>
      </c>
      <c r="C274" s="5">
        <v>112</v>
      </c>
      <c r="D274" s="10">
        <v>2</v>
      </c>
      <c r="E274" s="10">
        <v>18</v>
      </c>
      <c r="F274" s="5">
        <v>0</v>
      </c>
      <c r="G274" s="5">
        <v>1</v>
      </c>
      <c r="H274" s="5">
        <v>4</v>
      </c>
      <c r="I274" s="5">
        <v>3</v>
      </c>
      <c r="J274" s="5">
        <v>4</v>
      </c>
      <c r="K274" s="5">
        <v>3</v>
      </c>
      <c r="L274" s="5">
        <v>1</v>
      </c>
      <c r="M274" s="5">
        <v>1</v>
      </c>
      <c r="N274" s="5">
        <v>2</v>
      </c>
      <c r="O274" s="5">
        <f t="shared" si="30"/>
        <v>37</v>
      </c>
      <c r="P274" s="9">
        <v>3</v>
      </c>
      <c r="Q274" s="9">
        <v>3</v>
      </c>
      <c r="R274" s="9">
        <v>1</v>
      </c>
      <c r="S274" s="9">
        <v>3</v>
      </c>
      <c r="T274" s="5">
        <v>0</v>
      </c>
      <c r="U274" s="5" t="s">
        <v>2336</v>
      </c>
      <c r="V274" s="5">
        <v>1</v>
      </c>
      <c r="W274" s="5">
        <v>1</v>
      </c>
      <c r="X274" s="13">
        <v>1</v>
      </c>
      <c r="Y274" s="13"/>
      <c r="Z274" s="13">
        <f t="shared" si="28"/>
        <v>46</v>
      </c>
      <c r="AA274" s="5" t="s">
        <v>2344</v>
      </c>
      <c r="AD274" s="5">
        <v>81</v>
      </c>
      <c r="AE274" s="5">
        <v>1</v>
      </c>
      <c r="AF274" s="9">
        <v>8</v>
      </c>
      <c r="AG274" s="9">
        <f t="shared" si="29"/>
        <v>0.5</v>
      </c>
      <c r="AH274" s="30">
        <f t="shared" si="27"/>
        <v>20.25</v>
      </c>
      <c r="AI274" s="10" t="s">
        <v>1372</v>
      </c>
      <c r="AJ274" s="10" t="s">
        <v>464</v>
      </c>
      <c r="AK274" s="10" t="s">
        <v>406</v>
      </c>
      <c r="AL274" s="10" t="s">
        <v>407</v>
      </c>
      <c r="AM274" s="10" t="s">
        <v>385</v>
      </c>
      <c r="AN274" s="10" t="s">
        <v>439</v>
      </c>
      <c r="AO274" s="10" t="s">
        <v>387</v>
      </c>
      <c r="AU274" s="10">
        <v>27</v>
      </c>
    </row>
    <row r="275" spans="1:47">
      <c r="A275" s="5" t="s">
        <v>941</v>
      </c>
      <c r="B275" s="10" t="s">
        <v>942</v>
      </c>
      <c r="C275" s="5">
        <v>120</v>
      </c>
      <c r="D275" s="10">
        <v>5</v>
      </c>
      <c r="E275" s="10">
        <v>18</v>
      </c>
      <c r="F275" s="5">
        <v>0</v>
      </c>
      <c r="G275" s="5">
        <v>1</v>
      </c>
      <c r="H275" s="5">
        <v>4</v>
      </c>
      <c r="I275" s="5">
        <v>3</v>
      </c>
      <c r="J275" s="5">
        <v>4</v>
      </c>
      <c r="K275" s="5">
        <v>3</v>
      </c>
      <c r="L275" s="5">
        <v>1</v>
      </c>
      <c r="M275" s="5">
        <v>1</v>
      </c>
      <c r="N275" s="5">
        <v>2</v>
      </c>
      <c r="O275" s="5">
        <f t="shared" si="30"/>
        <v>40</v>
      </c>
      <c r="P275" s="9">
        <v>1</v>
      </c>
      <c r="Q275" s="9">
        <v>1</v>
      </c>
      <c r="R275" s="9">
        <v>1</v>
      </c>
      <c r="S275" s="9">
        <v>1</v>
      </c>
      <c r="T275" s="5">
        <v>0</v>
      </c>
      <c r="U275" s="5" t="s">
        <v>2336</v>
      </c>
      <c r="V275" s="5">
        <v>1</v>
      </c>
      <c r="W275" s="5">
        <v>1</v>
      </c>
      <c r="X275" s="13">
        <v>1</v>
      </c>
      <c r="Y275" s="13"/>
      <c r="Z275" s="13">
        <f t="shared" si="28"/>
        <v>45</v>
      </c>
      <c r="AA275" s="5" t="s">
        <v>2344</v>
      </c>
      <c r="AC275" s="38" t="s">
        <v>2337</v>
      </c>
      <c r="AD275" s="5">
        <v>72</v>
      </c>
      <c r="AE275" s="5">
        <v>1</v>
      </c>
      <c r="AF275" s="9">
        <v>5</v>
      </c>
      <c r="AG275" s="9">
        <f t="shared" si="29"/>
        <v>0.5</v>
      </c>
      <c r="AH275" s="30">
        <f t="shared" si="27"/>
        <v>28.8</v>
      </c>
      <c r="AI275" s="10" t="s">
        <v>943</v>
      </c>
      <c r="AJ275" s="10" t="s">
        <v>944</v>
      </c>
      <c r="AK275" s="10" t="s">
        <v>483</v>
      </c>
      <c r="AL275" s="10" t="s">
        <v>415</v>
      </c>
      <c r="AM275" s="10" t="s">
        <v>385</v>
      </c>
      <c r="AN275" s="10" t="s">
        <v>439</v>
      </c>
      <c r="AO275" s="10" t="s">
        <v>387</v>
      </c>
      <c r="AS275" s="10">
        <v>2</v>
      </c>
      <c r="AU275" s="10">
        <v>28</v>
      </c>
    </row>
    <row r="276" spans="1:47">
      <c r="A276" s="5" t="s">
        <v>332</v>
      </c>
      <c r="B276" s="10" t="s">
        <v>333</v>
      </c>
      <c r="C276" s="5">
        <v>172</v>
      </c>
      <c r="D276" s="10">
        <v>5</v>
      </c>
      <c r="E276" s="10">
        <v>18</v>
      </c>
      <c r="F276" s="5">
        <v>0</v>
      </c>
      <c r="G276" s="5">
        <v>1</v>
      </c>
      <c r="H276" s="5">
        <v>4</v>
      </c>
      <c r="I276" s="5">
        <v>3</v>
      </c>
      <c r="J276" s="5">
        <v>4</v>
      </c>
      <c r="K276" s="5">
        <v>1</v>
      </c>
      <c r="L276" s="5">
        <v>1</v>
      </c>
      <c r="M276" s="5">
        <v>1</v>
      </c>
      <c r="N276" s="5">
        <v>2</v>
      </c>
      <c r="O276" s="5">
        <f t="shared" si="30"/>
        <v>38</v>
      </c>
      <c r="P276" s="9">
        <v>1</v>
      </c>
      <c r="Q276" s="9">
        <v>1</v>
      </c>
      <c r="R276" s="9">
        <v>1</v>
      </c>
      <c r="S276" s="9">
        <v>1</v>
      </c>
      <c r="T276" s="5">
        <v>3</v>
      </c>
      <c r="U276" s="5" t="s">
        <v>2336</v>
      </c>
      <c r="V276" s="5">
        <v>1</v>
      </c>
      <c r="W276" s="5">
        <v>1</v>
      </c>
      <c r="X276" s="13">
        <v>3</v>
      </c>
      <c r="Y276" s="13"/>
      <c r="Z276" s="13">
        <f>X276+W276+V276+T276+S276+P276+O276</f>
        <v>48</v>
      </c>
      <c r="AA276" s="5" t="s">
        <v>2340</v>
      </c>
      <c r="AF276" s="9">
        <f>10-D276</f>
        <v>5</v>
      </c>
      <c r="AG276" s="9">
        <f t="shared" si="29"/>
        <v>0.5</v>
      </c>
      <c r="AH276" s="30">
        <f t="shared" si="27"/>
        <v>0</v>
      </c>
      <c r="AI276" s="10" t="s">
        <v>597</v>
      </c>
      <c r="AJ276" s="10" t="s">
        <v>334</v>
      </c>
      <c r="AK276" s="10" t="s">
        <v>599</v>
      </c>
      <c r="AL276" s="10" t="s">
        <v>438</v>
      </c>
      <c r="AM276" s="10" t="s">
        <v>385</v>
      </c>
      <c r="AN276" s="10" t="s">
        <v>213</v>
      </c>
      <c r="AO276" s="10" t="s">
        <v>387</v>
      </c>
      <c r="AU276" s="10">
        <v>29</v>
      </c>
    </row>
    <row r="277" spans="1:47">
      <c r="A277" s="5" t="s">
        <v>1766</v>
      </c>
      <c r="B277" s="10" t="s">
        <v>1767</v>
      </c>
      <c r="C277" s="5">
        <v>1290</v>
      </c>
      <c r="D277" s="10">
        <v>5</v>
      </c>
      <c r="E277" s="10">
        <v>18</v>
      </c>
      <c r="F277" s="5">
        <v>1</v>
      </c>
      <c r="G277" s="5">
        <v>3</v>
      </c>
      <c r="H277" s="5">
        <v>4</v>
      </c>
      <c r="I277" s="5">
        <v>3</v>
      </c>
      <c r="J277" s="5">
        <v>4</v>
      </c>
      <c r="K277" s="5">
        <v>5</v>
      </c>
      <c r="L277" s="5">
        <v>1</v>
      </c>
      <c r="M277" s="5">
        <v>1</v>
      </c>
      <c r="N277" s="5">
        <v>4</v>
      </c>
      <c r="O277" s="5">
        <f t="shared" si="30"/>
        <v>47</v>
      </c>
      <c r="P277" s="9">
        <v>1</v>
      </c>
      <c r="Q277" s="9">
        <v>1</v>
      </c>
      <c r="R277" s="9">
        <v>1</v>
      </c>
      <c r="S277" s="9">
        <v>1</v>
      </c>
      <c r="T277" s="5">
        <v>0</v>
      </c>
      <c r="U277" s="5" t="s">
        <v>2336</v>
      </c>
      <c r="V277" s="5">
        <v>1</v>
      </c>
      <c r="W277" s="5">
        <v>1</v>
      </c>
      <c r="X277" s="13">
        <v>5</v>
      </c>
      <c r="Y277" s="13"/>
      <c r="Z277" s="13">
        <f t="shared" ref="Z277:Z289" si="31">X277+W277+V277+T277+S277+P277+O277</f>
        <v>56</v>
      </c>
      <c r="AA277" s="5" t="s">
        <v>2343</v>
      </c>
      <c r="AD277" s="5">
        <v>525</v>
      </c>
      <c r="AE277" s="5">
        <v>4</v>
      </c>
      <c r="AF277" s="9">
        <v>5</v>
      </c>
      <c r="AG277" s="9">
        <f t="shared" si="29"/>
        <v>0.5</v>
      </c>
      <c r="AH277" s="30">
        <f t="shared" si="27"/>
        <v>210</v>
      </c>
      <c r="AI277" s="10" t="s">
        <v>1089</v>
      </c>
      <c r="AJ277" s="10" t="s">
        <v>1768</v>
      </c>
      <c r="AK277" s="10" t="s">
        <v>469</v>
      </c>
      <c r="AL277" s="10" t="s">
        <v>415</v>
      </c>
      <c r="AM277" s="10" t="s">
        <v>459</v>
      </c>
      <c r="AN277" s="10" t="s">
        <v>460</v>
      </c>
      <c r="AO277" s="10" t="s">
        <v>387</v>
      </c>
      <c r="AU277" s="10">
        <v>30</v>
      </c>
    </row>
    <row r="278" spans="1:47">
      <c r="A278" s="5" t="s">
        <v>139</v>
      </c>
      <c r="B278" s="10" t="s">
        <v>140</v>
      </c>
      <c r="C278" s="5">
        <v>21950</v>
      </c>
      <c r="D278" s="10">
        <v>5</v>
      </c>
      <c r="E278" s="10">
        <v>18</v>
      </c>
      <c r="F278" s="5">
        <v>3</v>
      </c>
      <c r="G278" s="5">
        <v>2</v>
      </c>
      <c r="H278" s="5">
        <v>4</v>
      </c>
      <c r="I278" s="5">
        <v>3</v>
      </c>
      <c r="J278" s="5">
        <v>4</v>
      </c>
      <c r="K278" s="5">
        <v>3</v>
      </c>
      <c r="L278" s="5">
        <v>1</v>
      </c>
      <c r="M278" s="5">
        <v>1</v>
      </c>
      <c r="N278" s="5">
        <v>2</v>
      </c>
      <c r="O278" s="5">
        <f t="shared" si="30"/>
        <v>46</v>
      </c>
      <c r="P278" s="9">
        <v>1</v>
      </c>
      <c r="Q278" s="9">
        <v>1</v>
      </c>
      <c r="R278" s="9">
        <v>1</v>
      </c>
      <c r="S278" s="9">
        <v>1</v>
      </c>
      <c r="T278" s="5">
        <v>0</v>
      </c>
      <c r="U278" s="5" t="s">
        <v>2336</v>
      </c>
      <c r="V278" s="5">
        <v>1</v>
      </c>
      <c r="W278" s="5">
        <v>1</v>
      </c>
      <c r="X278" s="13" t="str">
        <f>IF(AD278&gt;400,"5","M")</f>
        <v>5</v>
      </c>
      <c r="Y278" s="13"/>
      <c r="Z278" s="13">
        <f t="shared" si="31"/>
        <v>55</v>
      </c>
      <c r="AA278" s="5" t="s">
        <v>2343</v>
      </c>
      <c r="AD278" s="5">
        <v>811</v>
      </c>
      <c r="AE278" s="5">
        <v>5</v>
      </c>
      <c r="AF278" s="9">
        <f>10-D278</f>
        <v>5</v>
      </c>
      <c r="AG278" s="9">
        <v>0.9</v>
      </c>
      <c r="AH278" s="30">
        <f t="shared" si="27"/>
        <v>180.22222222222223</v>
      </c>
      <c r="AI278" s="10" t="s">
        <v>435</v>
      </c>
      <c r="AJ278" s="10" t="s">
        <v>83</v>
      </c>
      <c r="AK278" s="10" t="s">
        <v>469</v>
      </c>
      <c r="AL278" s="10" t="s">
        <v>415</v>
      </c>
      <c r="AM278" s="10" t="s">
        <v>459</v>
      </c>
      <c r="AN278" s="10" t="s">
        <v>460</v>
      </c>
      <c r="AO278" s="10" t="s">
        <v>1123</v>
      </c>
      <c r="AU278" s="10">
        <v>31</v>
      </c>
    </row>
    <row r="279" spans="1:47">
      <c r="A279" s="5" t="s">
        <v>137</v>
      </c>
      <c r="B279" s="10" t="s">
        <v>138</v>
      </c>
      <c r="C279" s="5">
        <v>21950</v>
      </c>
      <c r="D279" s="10">
        <v>5</v>
      </c>
      <c r="E279" s="10">
        <v>18</v>
      </c>
      <c r="F279" s="5">
        <v>3</v>
      </c>
      <c r="G279" s="5">
        <v>2</v>
      </c>
      <c r="H279" s="5">
        <v>4</v>
      </c>
      <c r="I279" s="5">
        <v>3</v>
      </c>
      <c r="J279" s="5">
        <v>4</v>
      </c>
      <c r="K279" s="5">
        <v>3</v>
      </c>
      <c r="L279" s="5">
        <v>1</v>
      </c>
      <c r="M279" s="5">
        <v>1</v>
      </c>
      <c r="N279" s="5">
        <v>2</v>
      </c>
      <c r="O279" s="5">
        <f t="shared" si="30"/>
        <v>46</v>
      </c>
      <c r="P279" s="9">
        <v>1</v>
      </c>
      <c r="Q279" s="9">
        <v>1</v>
      </c>
      <c r="R279" s="9">
        <v>1</v>
      </c>
      <c r="S279" s="9">
        <v>1</v>
      </c>
      <c r="T279" s="5">
        <v>0</v>
      </c>
      <c r="U279" s="5" t="s">
        <v>2336</v>
      </c>
      <c r="V279" s="5">
        <v>1</v>
      </c>
      <c r="W279" s="5">
        <v>1</v>
      </c>
      <c r="X279" s="13" t="str">
        <f>IF(AD279&gt;400,"5","M")</f>
        <v>5</v>
      </c>
      <c r="Y279" s="13"/>
      <c r="Z279" s="13">
        <f t="shared" si="31"/>
        <v>55</v>
      </c>
      <c r="AA279" s="5" t="s">
        <v>2343</v>
      </c>
      <c r="AD279" s="5">
        <v>711</v>
      </c>
      <c r="AE279" s="5">
        <v>5</v>
      </c>
      <c r="AF279" s="9">
        <f>10-D279</f>
        <v>5</v>
      </c>
      <c r="AG279" s="9">
        <v>0.9</v>
      </c>
      <c r="AH279" s="30">
        <f t="shared" si="27"/>
        <v>158</v>
      </c>
      <c r="AI279" s="10" t="s">
        <v>435</v>
      </c>
      <c r="AJ279" s="10" t="s">
        <v>931</v>
      </c>
      <c r="AK279" s="10" t="s">
        <v>469</v>
      </c>
      <c r="AL279" s="10" t="s">
        <v>415</v>
      </c>
      <c r="AM279" s="10" t="s">
        <v>459</v>
      </c>
      <c r="AN279" s="10" t="s">
        <v>460</v>
      </c>
      <c r="AO279" s="10" t="s">
        <v>1123</v>
      </c>
      <c r="AU279" s="10">
        <v>32</v>
      </c>
    </row>
    <row r="280" spans="1:47">
      <c r="A280" s="5" t="s">
        <v>1988</v>
      </c>
      <c r="B280" s="10" t="s">
        <v>1989</v>
      </c>
      <c r="C280" s="5">
        <v>244</v>
      </c>
      <c r="D280" s="10">
        <v>5</v>
      </c>
      <c r="E280" s="10">
        <v>18</v>
      </c>
      <c r="F280" s="5">
        <v>0</v>
      </c>
      <c r="G280" s="5">
        <v>1</v>
      </c>
      <c r="H280" s="5">
        <v>4</v>
      </c>
      <c r="I280" s="5">
        <v>3</v>
      </c>
      <c r="J280" s="5">
        <v>4</v>
      </c>
      <c r="K280" s="5">
        <v>5</v>
      </c>
      <c r="L280" s="5">
        <v>1</v>
      </c>
      <c r="M280" s="5">
        <v>1</v>
      </c>
      <c r="N280" s="5">
        <v>2</v>
      </c>
      <c r="O280" s="5">
        <f t="shared" si="30"/>
        <v>42</v>
      </c>
      <c r="P280" s="9">
        <v>1</v>
      </c>
      <c r="Q280" s="9">
        <v>1</v>
      </c>
      <c r="R280" s="9">
        <v>1</v>
      </c>
      <c r="S280" s="9">
        <v>1</v>
      </c>
      <c r="T280" s="5">
        <v>3</v>
      </c>
      <c r="U280" s="5" t="s">
        <v>2336</v>
      </c>
      <c r="V280" s="5">
        <v>1</v>
      </c>
      <c r="W280" s="5">
        <v>1</v>
      </c>
      <c r="X280" s="13">
        <v>1</v>
      </c>
      <c r="Y280" s="13"/>
      <c r="Z280" s="13">
        <f t="shared" si="31"/>
        <v>50</v>
      </c>
      <c r="AA280" s="5" t="s">
        <v>2324</v>
      </c>
      <c r="AD280" s="5">
        <v>92</v>
      </c>
      <c r="AE280" s="5">
        <v>3</v>
      </c>
      <c r="AF280" s="9">
        <f>10-D280</f>
        <v>5</v>
      </c>
      <c r="AG280" s="9">
        <f t="shared" ref="AG280:AG299" si="32">IF(C280&lt;15000,0.5)</f>
        <v>0.5</v>
      </c>
      <c r="AH280" s="30">
        <f t="shared" si="27"/>
        <v>36.799999999999997</v>
      </c>
      <c r="AI280" s="10" t="s">
        <v>597</v>
      </c>
      <c r="AJ280" s="10" t="s">
        <v>1990</v>
      </c>
      <c r="AK280" s="10" t="s">
        <v>599</v>
      </c>
      <c r="AL280" s="10" t="s">
        <v>438</v>
      </c>
      <c r="AM280" s="10" t="s">
        <v>385</v>
      </c>
      <c r="AN280" s="10" t="s">
        <v>439</v>
      </c>
      <c r="AO280" s="10" t="s">
        <v>387</v>
      </c>
      <c r="AU280" s="10">
        <v>33</v>
      </c>
    </row>
    <row r="281" spans="1:47">
      <c r="A281" s="5" t="s">
        <v>2252</v>
      </c>
      <c r="B281" s="10" t="s">
        <v>2253</v>
      </c>
      <c r="C281" s="5">
        <v>425</v>
      </c>
      <c r="D281" s="10">
        <v>8</v>
      </c>
      <c r="E281" s="10">
        <v>18</v>
      </c>
      <c r="F281" s="5">
        <v>0</v>
      </c>
      <c r="G281" s="5">
        <v>2</v>
      </c>
      <c r="H281" s="5">
        <v>4</v>
      </c>
      <c r="I281" s="5">
        <v>3</v>
      </c>
      <c r="J281" s="5">
        <v>4</v>
      </c>
      <c r="K281" s="5">
        <v>3</v>
      </c>
      <c r="L281" s="5">
        <v>1</v>
      </c>
      <c r="M281" s="5">
        <v>1</v>
      </c>
      <c r="N281" s="5">
        <v>2</v>
      </c>
      <c r="O281" s="5">
        <f t="shared" si="30"/>
        <v>43</v>
      </c>
      <c r="P281" s="9">
        <v>1</v>
      </c>
      <c r="Q281" s="9">
        <v>1</v>
      </c>
      <c r="R281" s="9">
        <v>1</v>
      </c>
      <c r="S281" s="9">
        <v>1</v>
      </c>
      <c r="T281" s="5">
        <v>0</v>
      </c>
      <c r="U281" s="5" t="s">
        <v>2336</v>
      </c>
      <c r="V281" s="5">
        <v>1</v>
      </c>
      <c r="W281" s="5">
        <v>1</v>
      </c>
      <c r="X281" s="13">
        <v>1</v>
      </c>
      <c r="Y281" s="13"/>
      <c r="Z281" s="13">
        <f t="shared" si="31"/>
        <v>48</v>
      </c>
      <c r="AA281" s="5" t="s">
        <v>1368</v>
      </c>
      <c r="AD281" s="5">
        <v>180</v>
      </c>
      <c r="AE281" s="5">
        <v>3</v>
      </c>
      <c r="AF281" s="9">
        <f>10-D281</f>
        <v>2</v>
      </c>
      <c r="AG281" s="9">
        <f t="shared" si="32"/>
        <v>0.5</v>
      </c>
      <c r="AH281" s="30">
        <f t="shared" si="27"/>
        <v>180</v>
      </c>
      <c r="AI281" s="10" t="s">
        <v>2254</v>
      </c>
      <c r="AJ281" s="10" t="s">
        <v>506</v>
      </c>
      <c r="AK281" s="10" t="s">
        <v>599</v>
      </c>
      <c r="AL281" s="10" t="s">
        <v>584</v>
      </c>
      <c r="AM281" s="10" t="s">
        <v>499</v>
      </c>
      <c r="AN281" s="10" t="s">
        <v>439</v>
      </c>
      <c r="AO281" s="10" t="s">
        <v>387</v>
      </c>
      <c r="AU281" s="10">
        <v>34</v>
      </c>
    </row>
    <row r="282" spans="1:47">
      <c r="A282" s="5" t="s">
        <v>440</v>
      </c>
      <c r="B282" s="10" t="s">
        <v>441</v>
      </c>
      <c r="C282" s="5">
        <v>1525</v>
      </c>
      <c r="D282" s="10">
        <v>2</v>
      </c>
      <c r="E282" s="10">
        <v>18</v>
      </c>
      <c r="F282" s="5">
        <v>1</v>
      </c>
      <c r="G282" s="5">
        <v>3</v>
      </c>
      <c r="H282" s="5">
        <v>4</v>
      </c>
      <c r="I282" s="5">
        <v>3</v>
      </c>
      <c r="J282" s="5">
        <v>4</v>
      </c>
      <c r="K282" s="5">
        <v>3</v>
      </c>
      <c r="L282" s="5">
        <v>1</v>
      </c>
      <c r="M282" s="5">
        <v>1</v>
      </c>
      <c r="N282" s="5">
        <v>2</v>
      </c>
      <c r="O282" s="5">
        <f t="shared" si="30"/>
        <v>40</v>
      </c>
      <c r="P282" s="9">
        <v>1</v>
      </c>
      <c r="Q282" s="9">
        <v>1</v>
      </c>
      <c r="R282" s="9">
        <v>1</v>
      </c>
      <c r="S282" s="9">
        <v>1</v>
      </c>
      <c r="T282" s="5">
        <v>0</v>
      </c>
      <c r="U282" s="5" t="s">
        <v>2336</v>
      </c>
      <c r="V282" s="5">
        <v>1</v>
      </c>
      <c r="W282" s="5">
        <v>-1</v>
      </c>
      <c r="X282" s="13" t="str">
        <f>IF(AD282&gt;400,"5","M")</f>
        <v>5</v>
      </c>
      <c r="Y282" s="13"/>
      <c r="Z282" s="13">
        <f t="shared" si="31"/>
        <v>47</v>
      </c>
      <c r="AA282" s="5" t="s">
        <v>2324</v>
      </c>
      <c r="AD282" s="5">
        <v>1307</v>
      </c>
      <c r="AE282" s="5">
        <v>2</v>
      </c>
      <c r="AF282" s="9">
        <v>8</v>
      </c>
      <c r="AG282" s="9">
        <f t="shared" si="32"/>
        <v>0.5</v>
      </c>
      <c r="AH282" s="30">
        <f t="shared" si="27"/>
        <v>326.75</v>
      </c>
      <c r="AI282" s="10" t="s">
        <v>435</v>
      </c>
      <c r="AJ282" s="10" t="s">
        <v>442</v>
      </c>
      <c r="AK282" s="10" t="s">
        <v>437</v>
      </c>
      <c r="AL282" s="10" t="s">
        <v>438</v>
      </c>
      <c r="AM282" s="10" t="s">
        <v>385</v>
      </c>
      <c r="AN282" s="10" t="s">
        <v>443</v>
      </c>
      <c r="AO282" s="10" t="s">
        <v>444</v>
      </c>
      <c r="AU282" s="10">
        <v>35</v>
      </c>
    </row>
    <row r="283" spans="1:47">
      <c r="A283" s="5" t="s">
        <v>2033</v>
      </c>
      <c r="B283" s="10" t="s">
        <v>2034</v>
      </c>
      <c r="C283" s="5">
        <v>141</v>
      </c>
      <c r="D283" s="10">
        <v>5</v>
      </c>
      <c r="E283" s="10">
        <v>18</v>
      </c>
      <c r="F283" s="5">
        <v>0</v>
      </c>
      <c r="G283" s="5">
        <v>1</v>
      </c>
      <c r="H283" s="5">
        <v>4</v>
      </c>
      <c r="I283" s="5">
        <v>3</v>
      </c>
      <c r="J283" s="5">
        <v>4</v>
      </c>
      <c r="K283" s="5">
        <v>4</v>
      </c>
      <c r="L283" s="5">
        <v>1</v>
      </c>
      <c r="M283" s="5">
        <v>1</v>
      </c>
      <c r="N283" s="5">
        <v>2</v>
      </c>
      <c r="O283" s="5">
        <f t="shared" si="30"/>
        <v>41</v>
      </c>
      <c r="P283" s="9">
        <v>1</v>
      </c>
      <c r="Q283" s="9">
        <v>1</v>
      </c>
      <c r="R283" s="9">
        <v>1</v>
      </c>
      <c r="S283" s="9">
        <v>1</v>
      </c>
      <c r="T283" s="5">
        <v>0</v>
      </c>
      <c r="U283" s="5" t="s">
        <v>2336</v>
      </c>
      <c r="V283" s="5">
        <v>1</v>
      </c>
      <c r="W283" s="5">
        <v>1</v>
      </c>
      <c r="X283" s="13">
        <v>1</v>
      </c>
      <c r="Y283" s="13"/>
      <c r="Z283" s="13">
        <f t="shared" si="31"/>
        <v>46</v>
      </c>
      <c r="AA283" s="5" t="s">
        <v>2344</v>
      </c>
      <c r="AD283" s="5">
        <v>100</v>
      </c>
      <c r="AE283" s="5">
        <v>3</v>
      </c>
      <c r="AF283" s="9">
        <f>10-D283</f>
        <v>5</v>
      </c>
      <c r="AG283" s="9">
        <f t="shared" si="32"/>
        <v>0.5</v>
      </c>
      <c r="AH283" s="30">
        <f t="shared" si="27"/>
        <v>40</v>
      </c>
      <c r="AI283" s="10" t="s">
        <v>2031</v>
      </c>
      <c r="AJ283" s="10" t="s">
        <v>2035</v>
      </c>
      <c r="AK283" s="10" t="s">
        <v>396</v>
      </c>
      <c r="AL283" s="10" t="s">
        <v>384</v>
      </c>
      <c r="AM283" s="10" t="s">
        <v>459</v>
      </c>
      <c r="AN283" s="10" t="s">
        <v>460</v>
      </c>
      <c r="AO283" s="10" t="s">
        <v>387</v>
      </c>
      <c r="AU283" s="10">
        <v>36</v>
      </c>
    </row>
    <row r="284" spans="1:47">
      <c r="A284" s="5" t="s">
        <v>1058</v>
      </c>
      <c r="B284" s="10" t="s">
        <v>1059</v>
      </c>
      <c r="C284" s="5">
        <v>2628</v>
      </c>
      <c r="D284" s="10">
        <v>2</v>
      </c>
      <c r="E284" s="10">
        <v>18</v>
      </c>
      <c r="F284" s="5">
        <v>1</v>
      </c>
      <c r="G284" s="5">
        <v>2</v>
      </c>
      <c r="H284" s="5">
        <v>4</v>
      </c>
      <c r="I284" s="5">
        <v>3</v>
      </c>
      <c r="J284" s="5">
        <v>4</v>
      </c>
      <c r="K284" s="5">
        <v>3</v>
      </c>
      <c r="L284" s="5">
        <v>1</v>
      </c>
      <c r="M284" s="5">
        <v>1</v>
      </c>
      <c r="N284" s="5">
        <v>2</v>
      </c>
      <c r="O284" s="5">
        <f t="shared" si="30"/>
        <v>39</v>
      </c>
      <c r="P284" s="9">
        <v>1</v>
      </c>
      <c r="Q284" s="9">
        <v>1</v>
      </c>
      <c r="R284" s="9">
        <v>1</v>
      </c>
      <c r="S284" s="9">
        <v>1</v>
      </c>
      <c r="T284" s="5">
        <v>0</v>
      </c>
      <c r="U284" s="5" t="s">
        <v>2336</v>
      </c>
      <c r="V284" s="5">
        <v>1</v>
      </c>
      <c r="W284" s="5">
        <v>-1</v>
      </c>
      <c r="X284" s="13" t="str">
        <f>IF(AD284&gt;400,"5","M")</f>
        <v>5</v>
      </c>
      <c r="Y284" s="13"/>
      <c r="Z284" s="13">
        <f t="shared" si="31"/>
        <v>46</v>
      </c>
      <c r="AA284" s="5" t="s">
        <v>2324</v>
      </c>
      <c r="AD284" s="5">
        <v>784</v>
      </c>
      <c r="AE284" s="5">
        <v>1</v>
      </c>
      <c r="AF284" s="9">
        <v>8</v>
      </c>
      <c r="AG284" s="9">
        <f t="shared" si="32"/>
        <v>0.5</v>
      </c>
      <c r="AH284" s="30">
        <f t="shared" si="27"/>
        <v>196</v>
      </c>
      <c r="AI284" s="10" t="s">
        <v>1060</v>
      </c>
      <c r="AJ284" s="10" t="s">
        <v>1061</v>
      </c>
      <c r="AK284" s="10" t="s">
        <v>613</v>
      </c>
      <c r="AL284" s="10" t="s">
        <v>438</v>
      </c>
      <c r="AM284" s="10" t="s">
        <v>385</v>
      </c>
      <c r="AN284" s="10" t="s">
        <v>443</v>
      </c>
      <c r="AO284" s="10" t="s">
        <v>387</v>
      </c>
      <c r="AU284" s="10">
        <v>37</v>
      </c>
    </row>
    <row r="285" spans="1:47">
      <c r="A285" s="5" t="s">
        <v>433</v>
      </c>
      <c r="B285" s="10" t="s">
        <v>434</v>
      </c>
      <c r="C285" s="5">
        <v>1525</v>
      </c>
      <c r="D285" s="10">
        <v>2</v>
      </c>
      <c r="E285" s="10">
        <v>18</v>
      </c>
      <c r="F285" s="5">
        <v>1</v>
      </c>
      <c r="G285" s="5">
        <v>2</v>
      </c>
      <c r="H285" s="5">
        <v>4</v>
      </c>
      <c r="I285" s="5">
        <v>3</v>
      </c>
      <c r="J285" s="5">
        <v>4</v>
      </c>
      <c r="K285" s="5">
        <v>3</v>
      </c>
      <c r="L285" s="5">
        <v>1</v>
      </c>
      <c r="M285" s="5">
        <v>1</v>
      </c>
      <c r="N285" s="5">
        <v>2</v>
      </c>
      <c r="O285" s="5">
        <f t="shared" si="30"/>
        <v>39</v>
      </c>
      <c r="P285" s="9">
        <v>1</v>
      </c>
      <c r="Q285" s="9">
        <v>1</v>
      </c>
      <c r="R285" s="9">
        <v>1</v>
      </c>
      <c r="S285" s="9">
        <v>1</v>
      </c>
      <c r="T285" s="5">
        <v>0</v>
      </c>
      <c r="U285" s="5" t="s">
        <v>2336</v>
      </c>
      <c r="V285" s="5">
        <v>1</v>
      </c>
      <c r="W285" s="5">
        <v>-1</v>
      </c>
      <c r="X285" s="13" t="str">
        <f>IF(AD285&gt;400,"5","M")</f>
        <v>5</v>
      </c>
      <c r="Y285" s="13"/>
      <c r="Z285" s="13">
        <f t="shared" si="31"/>
        <v>46</v>
      </c>
      <c r="AA285" s="5" t="s">
        <v>2324</v>
      </c>
      <c r="AD285" s="5">
        <v>617</v>
      </c>
      <c r="AE285" s="5">
        <v>7</v>
      </c>
      <c r="AF285" s="9">
        <v>8</v>
      </c>
      <c r="AG285" s="9">
        <f t="shared" si="32"/>
        <v>0.5</v>
      </c>
      <c r="AH285" s="30">
        <f t="shared" si="27"/>
        <v>154.25</v>
      </c>
      <c r="AI285" s="10" t="s">
        <v>435</v>
      </c>
      <c r="AJ285" s="10" t="s">
        <v>436</v>
      </c>
      <c r="AK285" s="10" t="s">
        <v>437</v>
      </c>
      <c r="AL285" s="10" t="s">
        <v>438</v>
      </c>
      <c r="AM285" s="10" t="s">
        <v>385</v>
      </c>
      <c r="AN285" s="10" t="s">
        <v>439</v>
      </c>
      <c r="AO285" s="10" t="s">
        <v>387</v>
      </c>
    </row>
    <row r="286" spans="1:47">
      <c r="A286" s="5" t="s">
        <v>1013</v>
      </c>
      <c r="B286" s="10" t="s">
        <v>1014</v>
      </c>
      <c r="C286" s="5">
        <v>564</v>
      </c>
      <c r="D286" s="10">
        <v>2</v>
      </c>
      <c r="E286" s="10">
        <v>18</v>
      </c>
      <c r="F286" s="5">
        <v>0</v>
      </c>
      <c r="G286" s="5">
        <v>3</v>
      </c>
      <c r="H286" s="5">
        <v>4</v>
      </c>
      <c r="I286" s="5">
        <v>3</v>
      </c>
      <c r="J286" s="5">
        <v>4</v>
      </c>
      <c r="K286" s="5">
        <v>3</v>
      </c>
      <c r="L286" s="5">
        <v>1</v>
      </c>
      <c r="M286" s="5">
        <v>1</v>
      </c>
      <c r="N286" s="5">
        <v>2</v>
      </c>
      <c r="O286" s="5">
        <f t="shared" si="30"/>
        <v>37</v>
      </c>
      <c r="P286" s="9">
        <v>1</v>
      </c>
      <c r="Q286" s="9">
        <v>1</v>
      </c>
      <c r="R286" s="9">
        <v>1</v>
      </c>
      <c r="S286" s="9">
        <v>1</v>
      </c>
      <c r="T286" s="5">
        <v>0</v>
      </c>
      <c r="U286" s="5" t="s">
        <v>2336</v>
      </c>
      <c r="V286" s="5">
        <v>1</v>
      </c>
      <c r="W286" s="5">
        <v>-1</v>
      </c>
      <c r="X286" s="13" t="str">
        <f>IF(AD286&gt;400,"5","M")</f>
        <v>5</v>
      </c>
      <c r="Y286" s="13"/>
      <c r="Z286" s="13">
        <f t="shared" si="31"/>
        <v>44</v>
      </c>
      <c r="AA286" s="5" t="s">
        <v>2324</v>
      </c>
      <c r="AD286" s="5">
        <v>946</v>
      </c>
      <c r="AE286" s="5">
        <v>3</v>
      </c>
      <c r="AF286" s="9">
        <v>8</v>
      </c>
      <c r="AG286" s="9">
        <f t="shared" si="32"/>
        <v>0.5</v>
      </c>
      <c r="AH286" s="30">
        <f t="shared" si="27"/>
        <v>236.5</v>
      </c>
      <c r="AI286" s="10" t="s">
        <v>1005</v>
      </c>
      <c r="AJ286" s="10" t="s">
        <v>1015</v>
      </c>
      <c r="AK286" s="10" t="s">
        <v>613</v>
      </c>
      <c r="AL286" s="10" t="s">
        <v>438</v>
      </c>
      <c r="AM286" s="10" t="s">
        <v>449</v>
      </c>
      <c r="AN286" s="10" t="s">
        <v>443</v>
      </c>
      <c r="AO286" s="10" t="s">
        <v>387</v>
      </c>
    </row>
    <row r="287" spans="1:47">
      <c r="A287" s="5" t="s">
        <v>988</v>
      </c>
      <c r="B287" s="10" t="s">
        <v>989</v>
      </c>
      <c r="C287" s="5">
        <v>461</v>
      </c>
      <c r="D287" s="10">
        <v>2</v>
      </c>
      <c r="E287" s="10">
        <v>18</v>
      </c>
      <c r="F287" s="5">
        <v>0</v>
      </c>
      <c r="G287" s="5">
        <v>1</v>
      </c>
      <c r="H287" s="5">
        <v>4</v>
      </c>
      <c r="I287" s="5">
        <v>3</v>
      </c>
      <c r="J287" s="5">
        <v>4</v>
      </c>
      <c r="K287" s="5">
        <v>3</v>
      </c>
      <c r="L287" s="5">
        <v>1</v>
      </c>
      <c r="M287" s="5">
        <v>1</v>
      </c>
      <c r="N287" s="5">
        <v>2</v>
      </c>
      <c r="O287" s="5">
        <f t="shared" si="30"/>
        <v>37</v>
      </c>
      <c r="P287" s="9">
        <v>1</v>
      </c>
      <c r="Q287" s="9">
        <v>1</v>
      </c>
      <c r="R287" s="9">
        <v>1</v>
      </c>
      <c r="S287" s="9">
        <v>1</v>
      </c>
      <c r="T287" s="5">
        <v>0</v>
      </c>
      <c r="U287" s="5" t="s">
        <v>2336</v>
      </c>
      <c r="V287" s="5">
        <v>1</v>
      </c>
      <c r="W287" s="5">
        <v>1</v>
      </c>
      <c r="X287" s="13">
        <v>1</v>
      </c>
      <c r="Y287" s="13"/>
      <c r="Z287" s="13">
        <f t="shared" si="31"/>
        <v>42</v>
      </c>
      <c r="AA287" s="5" t="s">
        <v>2344</v>
      </c>
      <c r="AD287" s="5">
        <v>81</v>
      </c>
      <c r="AE287" s="5">
        <v>1</v>
      </c>
      <c r="AF287" s="9">
        <v>8</v>
      </c>
      <c r="AG287" s="9">
        <f t="shared" si="32"/>
        <v>0.5</v>
      </c>
      <c r="AH287" s="30">
        <f t="shared" si="27"/>
        <v>20.25</v>
      </c>
      <c r="AI287" s="10" t="s">
        <v>990</v>
      </c>
      <c r="AJ287" s="10" t="s">
        <v>991</v>
      </c>
      <c r="AK287" s="10" t="s">
        <v>396</v>
      </c>
      <c r="AL287" s="10" t="s">
        <v>384</v>
      </c>
      <c r="AM287" s="10" t="s">
        <v>385</v>
      </c>
      <c r="AN287" s="10" t="s">
        <v>439</v>
      </c>
      <c r="AO287" s="10" t="s">
        <v>387</v>
      </c>
    </row>
    <row r="288" spans="1:47">
      <c r="A288" s="5" t="s">
        <v>2030</v>
      </c>
      <c r="B288" s="10" t="s">
        <v>989</v>
      </c>
      <c r="C288" s="5">
        <v>141</v>
      </c>
      <c r="D288" s="10">
        <v>2</v>
      </c>
      <c r="E288" s="10">
        <v>18</v>
      </c>
      <c r="F288" s="5">
        <v>0</v>
      </c>
      <c r="G288" s="5">
        <v>1</v>
      </c>
      <c r="H288" s="5">
        <v>4</v>
      </c>
      <c r="I288" s="5">
        <v>3</v>
      </c>
      <c r="J288" s="5">
        <v>4</v>
      </c>
      <c r="K288" s="5">
        <v>3</v>
      </c>
      <c r="L288" s="5">
        <v>1</v>
      </c>
      <c r="M288" s="5">
        <v>1</v>
      </c>
      <c r="N288" s="5">
        <v>2</v>
      </c>
      <c r="O288" s="5">
        <f t="shared" si="30"/>
        <v>37</v>
      </c>
      <c r="P288" s="9">
        <v>1</v>
      </c>
      <c r="Q288" s="9">
        <v>1</v>
      </c>
      <c r="R288" s="9">
        <v>1</v>
      </c>
      <c r="S288" s="9">
        <v>1</v>
      </c>
      <c r="T288" s="5">
        <v>0</v>
      </c>
      <c r="U288" s="5" t="s">
        <v>2336</v>
      </c>
      <c r="V288" s="5">
        <v>1</v>
      </c>
      <c r="W288" s="5">
        <v>1</v>
      </c>
      <c r="X288" s="13">
        <v>1</v>
      </c>
      <c r="Y288" s="13"/>
      <c r="Z288" s="13">
        <f t="shared" si="31"/>
        <v>42</v>
      </c>
      <c r="AA288" s="5" t="s">
        <v>2344</v>
      </c>
      <c r="AD288" s="5">
        <v>125</v>
      </c>
      <c r="AE288" s="5">
        <v>3</v>
      </c>
      <c r="AF288" s="9">
        <f>10-D288</f>
        <v>8</v>
      </c>
      <c r="AG288" s="9">
        <f t="shared" si="32"/>
        <v>0.5</v>
      </c>
      <c r="AH288" s="30">
        <f t="shared" si="27"/>
        <v>31.25</v>
      </c>
      <c r="AI288" s="10" t="s">
        <v>2031</v>
      </c>
      <c r="AJ288" s="10" t="s">
        <v>2032</v>
      </c>
      <c r="AK288" s="10" t="s">
        <v>396</v>
      </c>
      <c r="AL288" s="10" t="s">
        <v>384</v>
      </c>
      <c r="AM288" s="10" t="s">
        <v>459</v>
      </c>
      <c r="AN288" s="10" t="s">
        <v>460</v>
      </c>
      <c r="AO288" s="10" t="s">
        <v>387</v>
      </c>
    </row>
    <row r="289" spans="1:45">
      <c r="A289" s="5" t="s">
        <v>1701</v>
      </c>
      <c r="B289" s="10" t="s">
        <v>1702</v>
      </c>
      <c r="C289" s="5">
        <v>18</v>
      </c>
      <c r="D289" s="10">
        <v>2</v>
      </c>
      <c r="E289" s="10">
        <v>18</v>
      </c>
      <c r="F289" s="5">
        <v>0</v>
      </c>
      <c r="G289" s="5">
        <v>1</v>
      </c>
      <c r="H289" s="5">
        <v>4</v>
      </c>
      <c r="I289" s="5">
        <v>3</v>
      </c>
      <c r="J289" s="5">
        <v>4</v>
      </c>
      <c r="K289" s="5">
        <v>1</v>
      </c>
      <c r="L289" s="5">
        <v>1</v>
      </c>
      <c r="M289" s="5">
        <v>1</v>
      </c>
      <c r="N289" s="5">
        <v>2</v>
      </c>
      <c r="O289" s="5">
        <f t="shared" si="30"/>
        <v>35</v>
      </c>
      <c r="P289" s="9">
        <v>1</v>
      </c>
      <c r="Q289" s="9">
        <v>1</v>
      </c>
      <c r="R289" s="9">
        <v>1</v>
      </c>
      <c r="S289" s="9">
        <v>1</v>
      </c>
      <c r="T289" s="5">
        <v>0</v>
      </c>
      <c r="U289" s="5" t="s">
        <v>2336</v>
      </c>
      <c r="V289" s="5">
        <v>1</v>
      </c>
      <c r="W289" s="5">
        <v>1</v>
      </c>
      <c r="X289" s="13">
        <v>1</v>
      </c>
      <c r="Y289" s="13" t="s">
        <v>2340</v>
      </c>
      <c r="Z289" s="13">
        <f t="shared" si="31"/>
        <v>40</v>
      </c>
      <c r="AA289" s="5" t="s">
        <v>2344</v>
      </c>
      <c r="AD289" s="5">
        <v>104</v>
      </c>
      <c r="AE289" s="5">
        <v>2</v>
      </c>
      <c r="AF289" s="9">
        <v>8</v>
      </c>
      <c r="AG289" s="9">
        <f t="shared" si="32"/>
        <v>0.5</v>
      </c>
      <c r="AH289" s="30">
        <f t="shared" si="27"/>
        <v>26</v>
      </c>
      <c r="AI289" s="10" t="s">
        <v>1703</v>
      </c>
      <c r="AJ289" s="10" t="s">
        <v>1633</v>
      </c>
      <c r="AK289" s="10" t="s">
        <v>401</v>
      </c>
      <c r="AL289" s="10" t="s">
        <v>384</v>
      </c>
      <c r="AM289" s="10" t="s">
        <v>449</v>
      </c>
      <c r="AN289" s="10" t="s">
        <v>439</v>
      </c>
      <c r="AO289" s="10" t="s">
        <v>387</v>
      </c>
    </row>
    <row r="290" spans="1:45">
      <c r="A290" s="5" t="s">
        <v>450</v>
      </c>
      <c r="B290" s="10" t="s">
        <v>451</v>
      </c>
      <c r="C290" s="5">
        <v>125</v>
      </c>
      <c r="D290" s="10">
        <v>2</v>
      </c>
      <c r="E290" s="10">
        <v>18</v>
      </c>
      <c r="F290" s="5">
        <v>0</v>
      </c>
      <c r="G290" s="5">
        <v>3</v>
      </c>
      <c r="H290" s="5">
        <v>4</v>
      </c>
      <c r="I290" s="5">
        <v>3</v>
      </c>
      <c r="J290" s="5">
        <v>4</v>
      </c>
      <c r="K290" s="5">
        <v>1</v>
      </c>
      <c r="L290" s="5">
        <v>1</v>
      </c>
      <c r="M290" s="5">
        <v>1</v>
      </c>
      <c r="N290" s="5">
        <v>2</v>
      </c>
      <c r="O290" s="5">
        <f t="shared" si="30"/>
        <v>35</v>
      </c>
      <c r="T290" s="5">
        <v>0</v>
      </c>
      <c r="U290" s="5" t="s">
        <v>2336</v>
      </c>
      <c r="V290" s="5">
        <v>1</v>
      </c>
      <c r="W290" s="5">
        <v>-1</v>
      </c>
      <c r="X290" s="13" t="str">
        <f>IF(AD290&gt;400,"5","M")</f>
        <v>5</v>
      </c>
      <c r="Y290" s="13">
        <v>-3</v>
      </c>
      <c r="Z290" s="13">
        <f t="shared" ref="Z290:Z353" si="33">X290+W290+V290+T290+S290+P290+O290+Y290</f>
        <v>37</v>
      </c>
      <c r="AA290" s="5" t="s">
        <v>2344</v>
      </c>
      <c r="AB290" s="37" t="s">
        <v>2337</v>
      </c>
      <c r="AD290" s="5">
        <v>1576</v>
      </c>
      <c r="AE290" s="5">
        <v>4</v>
      </c>
      <c r="AF290" s="9">
        <v>8</v>
      </c>
      <c r="AG290" s="9">
        <f t="shared" si="32"/>
        <v>0.5</v>
      </c>
      <c r="AH290" s="30">
        <f t="shared" si="27"/>
        <v>394</v>
      </c>
      <c r="AI290" s="10" t="s">
        <v>452</v>
      </c>
      <c r="AJ290" s="10" t="s">
        <v>453</v>
      </c>
      <c r="AK290" s="10" t="s">
        <v>406</v>
      </c>
      <c r="AL290" s="10" t="s">
        <v>407</v>
      </c>
      <c r="AM290" s="10" t="s">
        <v>385</v>
      </c>
      <c r="AN290" s="10" t="s">
        <v>443</v>
      </c>
      <c r="AO290" s="10" t="s">
        <v>387</v>
      </c>
    </row>
    <row r="291" spans="1:45">
      <c r="A291" s="5" t="s">
        <v>86</v>
      </c>
      <c r="B291" s="10" t="s">
        <v>1387</v>
      </c>
      <c r="C291" s="5">
        <v>3790</v>
      </c>
      <c r="D291" s="10">
        <v>5</v>
      </c>
      <c r="E291" s="10">
        <v>18</v>
      </c>
      <c r="F291" s="5">
        <v>1</v>
      </c>
      <c r="G291" s="5">
        <v>3</v>
      </c>
      <c r="H291" s="5">
        <v>4</v>
      </c>
      <c r="I291" s="5">
        <v>3</v>
      </c>
      <c r="J291" s="5">
        <v>4</v>
      </c>
      <c r="K291" s="5">
        <v>1</v>
      </c>
      <c r="L291" s="5">
        <v>1</v>
      </c>
      <c r="M291" s="5">
        <v>1</v>
      </c>
      <c r="N291" s="5">
        <v>2</v>
      </c>
      <c r="O291" s="5">
        <f t="shared" si="30"/>
        <v>41</v>
      </c>
      <c r="T291" s="5">
        <v>0</v>
      </c>
      <c r="U291" s="5" t="s">
        <v>2336</v>
      </c>
      <c r="V291" s="5">
        <v>1</v>
      </c>
      <c r="W291" s="5">
        <v>1</v>
      </c>
      <c r="X291" s="13">
        <v>5</v>
      </c>
      <c r="Y291" s="13">
        <v>3</v>
      </c>
      <c r="Z291" s="13">
        <f t="shared" si="33"/>
        <v>51</v>
      </c>
      <c r="AA291" s="5" t="s">
        <v>2343</v>
      </c>
      <c r="AC291" s="38" t="s">
        <v>2337</v>
      </c>
      <c r="AD291" s="5">
        <v>890</v>
      </c>
      <c r="AE291" s="5">
        <v>7</v>
      </c>
      <c r="AF291" s="9">
        <f>10-D291</f>
        <v>5</v>
      </c>
      <c r="AG291" s="9">
        <f t="shared" si="32"/>
        <v>0.5</v>
      </c>
      <c r="AH291" s="30">
        <f t="shared" si="27"/>
        <v>356</v>
      </c>
      <c r="AI291" s="10" t="s">
        <v>1223</v>
      </c>
      <c r="AJ291" s="10" t="s">
        <v>598</v>
      </c>
      <c r="AK291" s="10" t="s">
        <v>483</v>
      </c>
      <c r="AL291" s="10" t="s">
        <v>415</v>
      </c>
      <c r="AM291" s="10" t="s">
        <v>459</v>
      </c>
      <c r="AN291" s="10" t="s">
        <v>460</v>
      </c>
      <c r="AO291" s="10" t="s">
        <v>387</v>
      </c>
      <c r="AS291" s="10">
        <v>3</v>
      </c>
    </row>
    <row r="292" spans="1:45">
      <c r="A292" s="5" t="s">
        <v>1757</v>
      </c>
      <c r="B292" s="10" t="s">
        <v>1758</v>
      </c>
      <c r="C292" s="5">
        <v>1740</v>
      </c>
      <c r="D292" s="10">
        <v>5</v>
      </c>
      <c r="E292" s="10">
        <v>18</v>
      </c>
      <c r="F292" s="5">
        <v>1</v>
      </c>
      <c r="G292" s="5">
        <v>1</v>
      </c>
      <c r="H292" s="5">
        <v>4</v>
      </c>
      <c r="I292" s="5">
        <v>3</v>
      </c>
      <c r="J292" s="5">
        <v>4</v>
      </c>
      <c r="K292" s="5">
        <v>4</v>
      </c>
      <c r="L292" s="5">
        <v>1</v>
      </c>
      <c r="M292" s="5">
        <v>1</v>
      </c>
      <c r="N292" s="5">
        <v>2</v>
      </c>
      <c r="O292" s="5">
        <f t="shared" si="30"/>
        <v>42</v>
      </c>
      <c r="T292" s="5">
        <v>0</v>
      </c>
      <c r="U292" s="5" t="s">
        <v>2336</v>
      </c>
      <c r="V292" s="5">
        <v>1</v>
      </c>
      <c r="W292" s="5">
        <v>1</v>
      </c>
      <c r="X292" s="13">
        <v>1</v>
      </c>
      <c r="Y292" s="13">
        <v>3</v>
      </c>
      <c r="Z292" s="13">
        <f t="shared" si="33"/>
        <v>48</v>
      </c>
      <c r="AA292" s="5" t="s">
        <v>2344</v>
      </c>
      <c r="AC292" s="38" t="s">
        <v>2337</v>
      </c>
      <c r="AD292" s="5">
        <v>72</v>
      </c>
      <c r="AE292" s="5">
        <v>1</v>
      </c>
      <c r="AF292" s="9">
        <v>5</v>
      </c>
      <c r="AG292" s="9">
        <f t="shared" si="32"/>
        <v>0.5</v>
      </c>
      <c r="AH292" s="30">
        <f t="shared" si="27"/>
        <v>28.8</v>
      </c>
      <c r="AI292" s="10" t="s">
        <v>1759</v>
      </c>
      <c r="AJ292" s="10" t="s">
        <v>506</v>
      </c>
      <c r="AK292" s="10" t="s">
        <v>839</v>
      </c>
      <c r="AL292" s="10" t="s">
        <v>415</v>
      </c>
      <c r="AM292" s="10" t="s">
        <v>459</v>
      </c>
      <c r="AN292" s="10" t="s">
        <v>460</v>
      </c>
      <c r="AO292" s="10" t="s">
        <v>387</v>
      </c>
      <c r="AS292" s="10">
        <v>4</v>
      </c>
    </row>
    <row r="293" spans="1:45">
      <c r="A293" s="5" t="s">
        <v>800</v>
      </c>
      <c r="B293" s="10" t="s">
        <v>782</v>
      </c>
      <c r="C293" s="5">
        <v>2651</v>
      </c>
      <c r="D293" s="10">
        <v>5</v>
      </c>
      <c r="E293" s="10">
        <v>18</v>
      </c>
      <c r="F293" s="5">
        <v>1</v>
      </c>
      <c r="G293" s="5">
        <v>1</v>
      </c>
      <c r="H293" s="5">
        <v>4</v>
      </c>
      <c r="I293" s="5">
        <v>3</v>
      </c>
      <c r="J293" s="5">
        <v>4</v>
      </c>
      <c r="K293" s="5">
        <v>3</v>
      </c>
      <c r="L293" s="5">
        <v>1</v>
      </c>
      <c r="M293" s="5">
        <v>1</v>
      </c>
      <c r="N293" s="5">
        <v>2</v>
      </c>
      <c r="O293" s="5">
        <f t="shared" si="30"/>
        <v>41</v>
      </c>
      <c r="T293" s="5">
        <v>0</v>
      </c>
      <c r="U293" s="5" t="s">
        <v>2336</v>
      </c>
      <c r="V293" s="5">
        <v>1</v>
      </c>
      <c r="W293" s="5">
        <v>1</v>
      </c>
      <c r="X293" s="13">
        <v>1</v>
      </c>
      <c r="Y293" s="13">
        <v>3</v>
      </c>
      <c r="Z293" s="13">
        <f t="shared" si="33"/>
        <v>47</v>
      </c>
      <c r="AA293" s="5" t="s">
        <v>2343</v>
      </c>
      <c r="AC293" s="38" t="s">
        <v>2337</v>
      </c>
      <c r="AD293" s="5">
        <v>38</v>
      </c>
      <c r="AE293" s="5">
        <v>1</v>
      </c>
      <c r="AF293" s="9">
        <v>5</v>
      </c>
      <c r="AG293" s="9">
        <f t="shared" si="32"/>
        <v>0.5</v>
      </c>
      <c r="AH293" s="30">
        <f t="shared" si="27"/>
        <v>15.2</v>
      </c>
      <c r="AI293" s="10" t="s">
        <v>801</v>
      </c>
      <c r="AJ293" s="10" t="s">
        <v>802</v>
      </c>
      <c r="AK293" s="10" t="s">
        <v>469</v>
      </c>
      <c r="AL293" s="10" t="s">
        <v>415</v>
      </c>
      <c r="AM293" s="10" t="s">
        <v>459</v>
      </c>
      <c r="AN293" s="10" t="s">
        <v>439</v>
      </c>
      <c r="AO293" s="10" t="s">
        <v>387</v>
      </c>
      <c r="AS293" s="10">
        <v>5</v>
      </c>
    </row>
    <row r="294" spans="1:45">
      <c r="A294" s="5" t="s">
        <v>251</v>
      </c>
      <c r="B294" s="10" t="s">
        <v>252</v>
      </c>
      <c r="C294" s="5">
        <v>3253</v>
      </c>
      <c r="D294" s="10">
        <v>2</v>
      </c>
      <c r="E294" s="10">
        <v>18</v>
      </c>
      <c r="F294" s="5">
        <v>1</v>
      </c>
      <c r="G294" s="5">
        <v>1</v>
      </c>
      <c r="H294" s="5">
        <v>4</v>
      </c>
      <c r="I294" s="5">
        <v>3</v>
      </c>
      <c r="J294" s="5">
        <v>4</v>
      </c>
      <c r="K294" s="5">
        <v>3</v>
      </c>
      <c r="L294" s="5">
        <v>1</v>
      </c>
      <c r="M294" s="5">
        <v>1</v>
      </c>
      <c r="N294" s="5">
        <v>2</v>
      </c>
      <c r="O294" s="5">
        <f t="shared" si="30"/>
        <v>38</v>
      </c>
      <c r="T294" s="5">
        <v>0</v>
      </c>
      <c r="U294" s="5" t="s">
        <v>2336</v>
      </c>
      <c r="V294" s="5">
        <v>1</v>
      </c>
      <c r="W294" s="5">
        <v>1</v>
      </c>
      <c r="X294" s="13">
        <v>1</v>
      </c>
      <c r="Y294" s="13">
        <v>3</v>
      </c>
      <c r="Z294" s="13">
        <f t="shared" si="33"/>
        <v>44</v>
      </c>
      <c r="AA294" s="5" t="s">
        <v>2343</v>
      </c>
      <c r="AC294" s="38" t="s">
        <v>2337</v>
      </c>
      <c r="AD294" s="5">
        <v>43</v>
      </c>
      <c r="AE294" s="5">
        <v>4</v>
      </c>
      <c r="AF294" s="9">
        <f>10-D294</f>
        <v>8</v>
      </c>
      <c r="AG294" s="9">
        <f t="shared" si="32"/>
        <v>0.5</v>
      </c>
      <c r="AH294" s="30">
        <f t="shared" si="27"/>
        <v>10.75</v>
      </c>
      <c r="AI294" s="10" t="s">
        <v>1339</v>
      </c>
      <c r="AJ294" s="10" t="s">
        <v>253</v>
      </c>
      <c r="AK294" s="10" t="s">
        <v>483</v>
      </c>
      <c r="AL294" s="10" t="s">
        <v>415</v>
      </c>
      <c r="AM294" s="10" t="s">
        <v>385</v>
      </c>
      <c r="AN294" s="10" t="s">
        <v>213</v>
      </c>
      <c r="AO294" s="10" t="s">
        <v>387</v>
      </c>
      <c r="AS294" s="10">
        <v>6</v>
      </c>
    </row>
    <row r="295" spans="1:45">
      <c r="A295" s="5" t="s">
        <v>1337</v>
      </c>
      <c r="B295" s="10" t="s">
        <v>1338</v>
      </c>
      <c r="C295" s="5">
        <v>3253</v>
      </c>
      <c r="D295" s="10">
        <v>2</v>
      </c>
      <c r="E295" s="10">
        <v>18</v>
      </c>
      <c r="F295" s="5">
        <v>1</v>
      </c>
      <c r="G295" s="5">
        <v>1</v>
      </c>
      <c r="H295" s="5">
        <v>4</v>
      </c>
      <c r="I295" s="5">
        <v>3</v>
      </c>
      <c r="J295" s="5">
        <v>4</v>
      </c>
      <c r="K295" s="5">
        <v>1</v>
      </c>
      <c r="L295" s="5">
        <v>1</v>
      </c>
      <c r="M295" s="5">
        <v>1</v>
      </c>
      <c r="N295" s="5">
        <v>2</v>
      </c>
      <c r="O295" s="5">
        <f t="shared" si="30"/>
        <v>36</v>
      </c>
      <c r="T295" s="5">
        <v>0</v>
      </c>
      <c r="U295" s="5" t="s">
        <v>2336</v>
      </c>
      <c r="V295" s="5">
        <v>1</v>
      </c>
      <c r="W295" s="5">
        <v>1</v>
      </c>
      <c r="X295" s="13">
        <v>1</v>
      </c>
      <c r="Y295" s="13">
        <v>3</v>
      </c>
      <c r="Z295" s="13">
        <f t="shared" si="33"/>
        <v>42</v>
      </c>
      <c r="AA295" s="5" t="s">
        <v>2343</v>
      </c>
      <c r="AC295" s="38" t="s">
        <v>2337</v>
      </c>
      <c r="AD295" s="5">
        <v>80</v>
      </c>
      <c r="AE295" s="5">
        <v>1</v>
      </c>
      <c r="AF295" s="9">
        <v>8</v>
      </c>
      <c r="AG295" s="9">
        <f t="shared" si="32"/>
        <v>0.5</v>
      </c>
      <c r="AH295" s="30">
        <f t="shared" ref="AH295:AH303" si="34">(AD295)/(AG295*AF295)</f>
        <v>20</v>
      </c>
      <c r="AI295" s="10" t="s">
        <v>1339</v>
      </c>
      <c r="AJ295" s="10" t="s">
        <v>1340</v>
      </c>
      <c r="AK295" s="10" t="s">
        <v>483</v>
      </c>
      <c r="AL295" s="10" t="s">
        <v>415</v>
      </c>
      <c r="AM295" s="10" t="s">
        <v>385</v>
      </c>
      <c r="AN295" s="10" t="s">
        <v>439</v>
      </c>
      <c r="AO295" s="10" t="s">
        <v>387</v>
      </c>
      <c r="AS295" s="10">
        <v>7</v>
      </c>
    </row>
    <row r="296" spans="1:45">
      <c r="A296" s="5" t="s">
        <v>1660</v>
      </c>
      <c r="B296" s="10" t="s">
        <v>1661</v>
      </c>
      <c r="C296" s="5">
        <v>210</v>
      </c>
      <c r="D296" s="10">
        <v>8</v>
      </c>
      <c r="E296" s="10">
        <v>18</v>
      </c>
      <c r="F296" s="5">
        <v>0</v>
      </c>
      <c r="G296" s="5">
        <v>2</v>
      </c>
      <c r="H296" s="5">
        <v>4</v>
      </c>
      <c r="I296" s="5">
        <v>3</v>
      </c>
      <c r="J296" s="5">
        <v>4</v>
      </c>
      <c r="K296" s="5">
        <v>1</v>
      </c>
      <c r="L296" s="5">
        <v>1</v>
      </c>
      <c r="M296" s="5">
        <v>1</v>
      </c>
      <c r="N296" s="5">
        <v>2</v>
      </c>
      <c r="O296" s="5">
        <f t="shared" si="30"/>
        <v>41</v>
      </c>
      <c r="T296" s="5">
        <v>0</v>
      </c>
      <c r="U296" s="5" t="s">
        <v>2336</v>
      </c>
      <c r="V296" s="5">
        <v>1</v>
      </c>
      <c r="W296" s="5">
        <v>1</v>
      </c>
      <c r="X296" s="13">
        <v>1</v>
      </c>
      <c r="Y296" s="13">
        <v>-3</v>
      </c>
      <c r="Z296" s="13">
        <f t="shared" si="33"/>
        <v>41</v>
      </c>
      <c r="AA296" s="5" t="s">
        <v>2344</v>
      </c>
      <c r="AC296" s="38" t="s">
        <v>2337</v>
      </c>
      <c r="AD296" s="5">
        <v>182</v>
      </c>
      <c r="AE296" s="5">
        <v>3</v>
      </c>
      <c r="AF296" s="9">
        <v>2</v>
      </c>
      <c r="AG296" s="9">
        <f t="shared" si="32"/>
        <v>0.5</v>
      </c>
      <c r="AH296" s="30">
        <f t="shared" si="34"/>
        <v>182</v>
      </c>
      <c r="AI296" s="10" t="s">
        <v>1662</v>
      </c>
      <c r="AJ296" s="10" t="s">
        <v>931</v>
      </c>
      <c r="AK296" s="10" t="s">
        <v>483</v>
      </c>
      <c r="AL296" s="10" t="s">
        <v>415</v>
      </c>
      <c r="AM296" s="10" t="s">
        <v>499</v>
      </c>
      <c r="AN296" s="10" t="s">
        <v>439</v>
      </c>
      <c r="AO296" s="10" t="s">
        <v>387</v>
      </c>
      <c r="AS296" s="10">
        <v>8</v>
      </c>
    </row>
    <row r="297" spans="1:45">
      <c r="A297" s="5" t="s">
        <v>479</v>
      </c>
      <c r="B297" s="10" t="s">
        <v>480</v>
      </c>
      <c r="C297" s="5">
        <v>310</v>
      </c>
      <c r="D297" s="10">
        <v>2</v>
      </c>
      <c r="E297" s="10">
        <v>18</v>
      </c>
      <c r="F297" s="5">
        <v>0</v>
      </c>
      <c r="G297" s="5">
        <v>1</v>
      </c>
      <c r="H297" s="5">
        <v>4</v>
      </c>
      <c r="I297" s="5">
        <v>3</v>
      </c>
      <c r="J297" s="5">
        <v>4</v>
      </c>
      <c r="K297" s="5">
        <v>1</v>
      </c>
      <c r="L297" s="5">
        <v>1</v>
      </c>
      <c r="M297" s="5">
        <v>1</v>
      </c>
      <c r="N297" s="5">
        <v>2</v>
      </c>
      <c r="O297" s="5">
        <f t="shared" si="30"/>
        <v>35</v>
      </c>
      <c r="T297" s="5">
        <v>0</v>
      </c>
      <c r="U297" s="5" t="s">
        <v>2336</v>
      </c>
      <c r="V297" s="5">
        <v>1</v>
      </c>
      <c r="W297" s="5">
        <v>1</v>
      </c>
      <c r="X297" s="13">
        <v>3</v>
      </c>
      <c r="Y297" s="13">
        <v>-3</v>
      </c>
      <c r="Z297" s="13">
        <f t="shared" si="33"/>
        <v>37</v>
      </c>
      <c r="AA297" s="5" t="s">
        <v>2343</v>
      </c>
      <c r="AC297" s="38" t="s">
        <v>2337</v>
      </c>
      <c r="AD297" s="5">
        <v>211</v>
      </c>
      <c r="AE297" s="5">
        <v>3</v>
      </c>
      <c r="AF297" s="9">
        <v>8</v>
      </c>
      <c r="AG297" s="9">
        <f t="shared" si="32"/>
        <v>0.5</v>
      </c>
      <c r="AH297" s="30">
        <f t="shared" si="34"/>
        <v>52.75</v>
      </c>
      <c r="AI297" s="10" t="s">
        <v>481</v>
      </c>
      <c r="AJ297" s="10" t="s">
        <v>482</v>
      </c>
      <c r="AK297" s="10" t="s">
        <v>483</v>
      </c>
      <c r="AL297" s="10" t="s">
        <v>415</v>
      </c>
      <c r="AM297" s="10" t="s">
        <v>449</v>
      </c>
      <c r="AN297" s="10" t="s">
        <v>439</v>
      </c>
      <c r="AO297" s="10" t="s">
        <v>387</v>
      </c>
      <c r="AS297" s="10">
        <v>9</v>
      </c>
    </row>
    <row r="298" spans="1:45">
      <c r="A298" s="5" t="s">
        <v>1798</v>
      </c>
      <c r="B298" s="10" t="s">
        <v>1338</v>
      </c>
      <c r="C298" s="5">
        <v>190</v>
      </c>
      <c r="D298" s="10">
        <v>2</v>
      </c>
      <c r="E298" s="10">
        <v>18</v>
      </c>
      <c r="F298" s="5">
        <v>0</v>
      </c>
      <c r="G298" s="5">
        <v>1</v>
      </c>
      <c r="H298" s="5">
        <v>4</v>
      </c>
      <c r="I298" s="5">
        <v>3</v>
      </c>
      <c r="J298" s="5">
        <v>4</v>
      </c>
      <c r="K298" s="5">
        <v>1</v>
      </c>
      <c r="L298" s="5">
        <v>1</v>
      </c>
      <c r="M298" s="5">
        <v>1</v>
      </c>
      <c r="N298" s="5">
        <v>2</v>
      </c>
      <c r="O298" s="5">
        <f t="shared" si="30"/>
        <v>35</v>
      </c>
      <c r="T298" s="5">
        <v>0</v>
      </c>
      <c r="U298" s="5" t="s">
        <v>2336</v>
      </c>
      <c r="V298" s="5">
        <v>1</v>
      </c>
      <c r="W298" s="5">
        <v>1</v>
      </c>
      <c r="X298" s="13">
        <v>1</v>
      </c>
      <c r="Y298" s="13">
        <v>-3</v>
      </c>
      <c r="Z298" s="13">
        <f t="shared" si="33"/>
        <v>35</v>
      </c>
      <c r="AA298" s="5" t="s">
        <v>2343</v>
      </c>
      <c r="AC298" s="38" t="s">
        <v>2337</v>
      </c>
      <c r="AD298" s="5">
        <v>72</v>
      </c>
      <c r="AE298" s="5">
        <v>1</v>
      </c>
      <c r="AF298" s="9">
        <f>10-D298</f>
        <v>8</v>
      </c>
      <c r="AG298" s="9">
        <f t="shared" si="32"/>
        <v>0.5</v>
      </c>
      <c r="AH298" s="30">
        <f t="shared" si="34"/>
        <v>18</v>
      </c>
      <c r="AI298" s="10" t="s">
        <v>1665</v>
      </c>
      <c r="AJ298" s="10" t="s">
        <v>1797</v>
      </c>
      <c r="AK298" s="10" t="s">
        <v>483</v>
      </c>
      <c r="AL298" s="10" t="s">
        <v>415</v>
      </c>
      <c r="AM298" s="10" t="s">
        <v>385</v>
      </c>
      <c r="AN298" s="10" t="s">
        <v>439</v>
      </c>
      <c r="AO298" s="10" t="s">
        <v>387</v>
      </c>
      <c r="AS298" s="10">
        <v>10</v>
      </c>
    </row>
    <row r="299" spans="1:45">
      <c r="A299" s="5" t="s">
        <v>1773</v>
      </c>
      <c r="B299" s="10" t="s">
        <v>1774</v>
      </c>
      <c r="C299" s="5">
        <v>1540</v>
      </c>
      <c r="D299" s="10">
        <v>8</v>
      </c>
      <c r="E299" s="10">
        <v>18</v>
      </c>
      <c r="F299" s="5">
        <v>1</v>
      </c>
      <c r="G299" s="5">
        <v>5</v>
      </c>
      <c r="H299" s="5">
        <v>4</v>
      </c>
      <c r="I299" s="5">
        <v>3</v>
      </c>
      <c r="J299" s="5">
        <v>4</v>
      </c>
      <c r="K299" s="5">
        <v>3</v>
      </c>
      <c r="L299" s="5">
        <v>1</v>
      </c>
      <c r="M299" s="5">
        <v>1</v>
      </c>
      <c r="N299" s="5">
        <v>2</v>
      </c>
      <c r="O299" s="5">
        <f t="shared" si="30"/>
        <v>48</v>
      </c>
      <c r="T299" s="5">
        <v>0</v>
      </c>
      <c r="U299" s="5" t="s">
        <v>2336</v>
      </c>
      <c r="V299" s="5">
        <v>-1</v>
      </c>
      <c r="W299" s="5">
        <v>1</v>
      </c>
      <c r="X299" s="13" t="str">
        <f>IF(AD299&gt;400,"5","M")</f>
        <v>5</v>
      </c>
      <c r="Y299" s="13">
        <v>3</v>
      </c>
      <c r="Z299" s="13">
        <f t="shared" si="33"/>
        <v>56</v>
      </c>
      <c r="AA299" s="5" t="s">
        <v>2344</v>
      </c>
      <c r="AD299" s="5">
        <v>1254</v>
      </c>
      <c r="AE299" s="5">
        <v>4</v>
      </c>
      <c r="AF299" s="9">
        <v>2</v>
      </c>
      <c r="AG299" s="9">
        <f t="shared" si="32"/>
        <v>0.5</v>
      </c>
      <c r="AH299" s="30">
        <f t="shared" si="34"/>
        <v>1254</v>
      </c>
      <c r="AI299" s="10" t="s">
        <v>1775</v>
      </c>
      <c r="AJ299" s="10" t="s">
        <v>931</v>
      </c>
      <c r="AK299" s="10" t="s">
        <v>458</v>
      </c>
      <c r="AL299" s="10" t="s">
        <v>415</v>
      </c>
      <c r="AM299" s="10" t="s">
        <v>449</v>
      </c>
      <c r="AN299" s="10" t="s">
        <v>439</v>
      </c>
      <c r="AO299" s="10" t="s">
        <v>1123</v>
      </c>
    </row>
    <row r="300" spans="1:45">
      <c r="A300" s="5" t="s">
        <v>1708</v>
      </c>
      <c r="B300" s="10" t="s">
        <v>1709</v>
      </c>
      <c r="C300" s="5">
        <v>26230</v>
      </c>
      <c r="D300" s="10">
        <v>2</v>
      </c>
      <c r="E300" s="10">
        <v>18</v>
      </c>
      <c r="F300" s="5">
        <v>3</v>
      </c>
      <c r="G300" s="5">
        <v>3</v>
      </c>
      <c r="H300" s="5">
        <v>4</v>
      </c>
      <c r="I300" s="5">
        <v>3</v>
      </c>
      <c r="J300" s="5">
        <v>4</v>
      </c>
      <c r="K300" s="5">
        <v>1</v>
      </c>
      <c r="L300" s="5">
        <v>1</v>
      </c>
      <c r="M300" s="5">
        <v>1</v>
      </c>
      <c r="N300" s="5">
        <v>2</v>
      </c>
      <c r="O300" s="5">
        <f t="shared" si="30"/>
        <v>44</v>
      </c>
      <c r="T300" s="5">
        <v>0</v>
      </c>
      <c r="U300" s="5" t="s">
        <v>2336</v>
      </c>
      <c r="V300" s="5">
        <v>1</v>
      </c>
      <c r="W300" s="5">
        <v>-1</v>
      </c>
      <c r="X300" s="13" t="str">
        <f>IF(AD300&gt;400,"5","M")</f>
        <v>5</v>
      </c>
      <c r="Y300" s="13">
        <v>5</v>
      </c>
      <c r="Z300" s="13">
        <f t="shared" si="33"/>
        <v>54</v>
      </c>
      <c r="AA300" s="5" t="s">
        <v>2343</v>
      </c>
      <c r="AD300" s="5">
        <v>1532</v>
      </c>
      <c r="AE300" s="5">
        <v>8</v>
      </c>
      <c r="AF300" s="9">
        <v>8</v>
      </c>
      <c r="AG300" s="9">
        <v>0.9</v>
      </c>
      <c r="AH300" s="30">
        <f t="shared" si="34"/>
        <v>212.77777777777777</v>
      </c>
      <c r="AI300" s="10" t="s">
        <v>1089</v>
      </c>
      <c r="AJ300" s="10" t="s">
        <v>1710</v>
      </c>
      <c r="AK300" s="10" t="s">
        <v>469</v>
      </c>
      <c r="AL300" s="10" t="s">
        <v>415</v>
      </c>
      <c r="AM300" s="10" t="s">
        <v>449</v>
      </c>
      <c r="AN300" s="10" t="s">
        <v>439</v>
      </c>
      <c r="AO300" s="10" t="s">
        <v>387</v>
      </c>
    </row>
    <row r="301" spans="1:45">
      <c r="A301" s="5" t="s">
        <v>30</v>
      </c>
      <c r="B301" s="10" t="s">
        <v>31</v>
      </c>
      <c r="C301" s="5">
        <v>26230</v>
      </c>
      <c r="D301" s="10">
        <v>2</v>
      </c>
      <c r="E301" s="10">
        <v>18</v>
      </c>
      <c r="F301" s="5">
        <v>3</v>
      </c>
      <c r="G301" s="5">
        <v>3</v>
      </c>
      <c r="H301" s="5">
        <v>4</v>
      </c>
      <c r="I301" s="5">
        <v>3</v>
      </c>
      <c r="J301" s="5">
        <v>4</v>
      </c>
      <c r="K301" s="5">
        <v>1</v>
      </c>
      <c r="L301" s="5">
        <v>1</v>
      </c>
      <c r="M301" s="5">
        <v>1</v>
      </c>
      <c r="N301" s="5">
        <v>2</v>
      </c>
      <c r="O301" s="5">
        <f t="shared" si="30"/>
        <v>44</v>
      </c>
      <c r="T301" s="5">
        <v>0</v>
      </c>
      <c r="U301" s="5" t="s">
        <v>2336</v>
      </c>
      <c r="V301" s="5">
        <v>1</v>
      </c>
      <c r="W301" s="5">
        <v>-1</v>
      </c>
      <c r="X301" s="13" t="str">
        <f>IF(AD301&gt;400,"5","M")</f>
        <v>5</v>
      </c>
      <c r="Y301" s="13">
        <v>5</v>
      </c>
      <c r="Z301" s="13">
        <f t="shared" si="33"/>
        <v>54</v>
      </c>
      <c r="AA301" s="5" t="s">
        <v>2343</v>
      </c>
      <c r="AD301" s="5">
        <v>1532</v>
      </c>
      <c r="AE301" s="5">
        <v>8</v>
      </c>
      <c r="AF301" s="9">
        <f>10-D301</f>
        <v>8</v>
      </c>
      <c r="AG301" s="9">
        <v>0.9</v>
      </c>
      <c r="AH301" s="30">
        <f t="shared" si="34"/>
        <v>212.77777777777777</v>
      </c>
      <c r="AI301" s="10" t="s">
        <v>1089</v>
      </c>
      <c r="AJ301" s="10" t="s">
        <v>32</v>
      </c>
      <c r="AK301" s="10" t="s">
        <v>469</v>
      </c>
      <c r="AL301" s="10" t="s">
        <v>415</v>
      </c>
      <c r="AM301" s="10" t="s">
        <v>449</v>
      </c>
      <c r="AN301" s="10" t="s">
        <v>439</v>
      </c>
      <c r="AO301" s="10" t="s">
        <v>387</v>
      </c>
    </row>
    <row r="302" spans="1:45">
      <c r="A302" s="5" t="s">
        <v>60</v>
      </c>
      <c r="B302" s="10" t="s">
        <v>61</v>
      </c>
      <c r="C302" s="5">
        <v>4180</v>
      </c>
      <c r="D302" s="10">
        <v>8</v>
      </c>
      <c r="E302" s="10">
        <v>18</v>
      </c>
      <c r="F302" s="5">
        <v>1</v>
      </c>
      <c r="G302" s="5">
        <v>3</v>
      </c>
      <c r="H302" s="5">
        <v>4</v>
      </c>
      <c r="I302" s="5">
        <v>3</v>
      </c>
      <c r="J302" s="5">
        <v>4</v>
      </c>
      <c r="K302" s="5">
        <v>1</v>
      </c>
      <c r="L302" s="5">
        <v>1</v>
      </c>
      <c r="M302" s="5">
        <v>1</v>
      </c>
      <c r="N302" s="5">
        <v>2</v>
      </c>
      <c r="O302" s="5">
        <f t="shared" si="30"/>
        <v>44</v>
      </c>
      <c r="T302" s="5">
        <v>0</v>
      </c>
      <c r="U302" s="5" t="s">
        <v>2336</v>
      </c>
      <c r="V302" s="5">
        <v>1</v>
      </c>
      <c r="W302" s="5">
        <v>1</v>
      </c>
      <c r="X302" s="13" t="str">
        <f>IF(AD302&gt;400,"5","M")</f>
        <v>5</v>
      </c>
      <c r="Y302" s="13">
        <v>3</v>
      </c>
      <c r="Z302" s="13">
        <f t="shared" si="33"/>
        <v>54</v>
      </c>
      <c r="AA302" s="5" t="s">
        <v>2343</v>
      </c>
      <c r="AD302" s="5">
        <v>459</v>
      </c>
      <c r="AE302" s="5">
        <v>4</v>
      </c>
      <c r="AF302" s="9">
        <f>10-D302</f>
        <v>2</v>
      </c>
      <c r="AG302" s="9">
        <f t="shared" ref="AG302:AG323" si="35">IF(C302&lt;15000,0.5)</f>
        <v>0.5</v>
      </c>
      <c r="AH302" s="30">
        <f t="shared" si="34"/>
        <v>459</v>
      </c>
      <c r="AI302" s="10" t="s">
        <v>435</v>
      </c>
      <c r="AJ302" s="10" t="s">
        <v>766</v>
      </c>
      <c r="AK302" s="10" t="s">
        <v>469</v>
      </c>
      <c r="AL302" s="10" t="s">
        <v>415</v>
      </c>
      <c r="AM302" s="10" t="s">
        <v>459</v>
      </c>
      <c r="AN302" s="10" t="s">
        <v>460</v>
      </c>
      <c r="AO302" s="10" t="s">
        <v>62</v>
      </c>
    </row>
    <row r="303" spans="1:45">
      <c r="A303" s="5" t="s">
        <v>1286</v>
      </c>
      <c r="B303" s="10" t="s">
        <v>1287</v>
      </c>
      <c r="C303" s="5">
        <v>8721</v>
      </c>
      <c r="D303" s="10">
        <v>8</v>
      </c>
      <c r="E303" s="10">
        <v>18</v>
      </c>
      <c r="F303" s="5">
        <v>2</v>
      </c>
      <c r="G303" s="5">
        <v>2</v>
      </c>
      <c r="H303" s="5">
        <v>4</v>
      </c>
      <c r="I303" s="5">
        <v>3</v>
      </c>
      <c r="J303" s="5">
        <v>4</v>
      </c>
      <c r="K303" s="5">
        <v>1</v>
      </c>
      <c r="L303" s="5">
        <v>1</v>
      </c>
      <c r="M303" s="5">
        <v>1</v>
      </c>
      <c r="N303" s="5">
        <v>2</v>
      </c>
      <c r="O303" s="5">
        <f t="shared" si="30"/>
        <v>45</v>
      </c>
      <c r="T303" s="5">
        <v>0</v>
      </c>
      <c r="U303" s="5" t="s">
        <v>2336</v>
      </c>
      <c r="V303" s="5">
        <v>1</v>
      </c>
      <c r="W303" s="5">
        <v>1</v>
      </c>
      <c r="X303" s="13">
        <v>1</v>
      </c>
      <c r="Y303" s="13">
        <v>5</v>
      </c>
      <c r="Z303" s="13">
        <f t="shared" si="33"/>
        <v>53</v>
      </c>
      <c r="AA303" s="5" t="s">
        <v>2344</v>
      </c>
      <c r="AD303" s="5">
        <v>103</v>
      </c>
      <c r="AE303" s="5">
        <v>1</v>
      </c>
      <c r="AF303" s="9">
        <v>2</v>
      </c>
      <c r="AG303" s="9">
        <f t="shared" si="35"/>
        <v>0.5</v>
      </c>
      <c r="AH303" s="30">
        <f t="shared" si="34"/>
        <v>103</v>
      </c>
      <c r="AI303" s="10" t="s">
        <v>1223</v>
      </c>
      <c r="AJ303" s="10" t="s">
        <v>1288</v>
      </c>
      <c r="AK303" s="10" t="s">
        <v>839</v>
      </c>
      <c r="AL303" s="10" t="s">
        <v>415</v>
      </c>
      <c r="AM303" s="10" t="s">
        <v>459</v>
      </c>
      <c r="AN303" s="10" t="s">
        <v>460</v>
      </c>
      <c r="AO303" s="10" t="s">
        <v>387</v>
      </c>
    </row>
    <row r="304" spans="1:45">
      <c r="A304" s="5" t="s">
        <v>1687</v>
      </c>
      <c r="B304" s="10" t="s">
        <v>1688</v>
      </c>
      <c r="C304" s="5">
        <v>13212</v>
      </c>
      <c r="D304" s="10">
        <v>8</v>
      </c>
      <c r="E304" s="10">
        <v>18</v>
      </c>
      <c r="F304" s="5">
        <v>2</v>
      </c>
      <c r="G304" s="5">
        <v>1</v>
      </c>
      <c r="H304" s="5">
        <v>4</v>
      </c>
      <c r="I304" s="5">
        <v>3</v>
      </c>
      <c r="J304" s="5">
        <v>4</v>
      </c>
      <c r="K304" s="5">
        <v>1</v>
      </c>
      <c r="L304" s="5">
        <v>1</v>
      </c>
      <c r="M304" s="5">
        <v>1</v>
      </c>
      <c r="N304" s="5">
        <v>2</v>
      </c>
      <c r="O304" s="5">
        <f t="shared" si="30"/>
        <v>43</v>
      </c>
      <c r="T304" s="5">
        <v>0</v>
      </c>
      <c r="U304" s="5" t="s">
        <v>2336</v>
      </c>
      <c r="V304" s="5">
        <v>1</v>
      </c>
      <c r="W304" s="5">
        <v>1</v>
      </c>
      <c r="X304" s="13">
        <v>3</v>
      </c>
      <c r="Y304" s="13">
        <v>5</v>
      </c>
      <c r="Z304" s="13">
        <f t="shared" si="33"/>
        <v>53</v>
      </c>
      <c r="AA304" s="5" t="s">
        <v>2344</v>
      </c>
      <c r="AD304" s="5">
        <v>247</v>
      </c>
      <c r="AE304" s="5">
        <v>5</v>
      </c>
      <c r="AG304" s="9">
        <f t="shared" si="35"/>
        <v>0.5</v>
      </c>
      <c r="AI304" s="10" t="s">
        <v>538</v>
      </c>
      <c r="AJ304" s="10" t="s">
        <v>1006</v>
      </c>
      <c r="AK304" s="10" t="s">
        <v>383</v>
      </c>
      <c r="AL304" s="10" t="s">
        <v>384</v>
      </c>
      <c r="AM304" s="10" t="s">
        <v>459</v>
      </c>
      <c r="AN304" s="10" t="s">
        <v>460</v>
      </c>
      <c r="AO304" s="10" t="s">
        <v>387</v>
      </c>
    </row>
    <row r="305" spans="1:41">
      <c r="A305" s="5" t="s">
        <v>1689</v>
      </c>
      <c r="B305" s="10" t="s">
        <v>1690</v>
      </c>
      <c r="C305" s="5">
        <v>12144</v>
      </c>
      <c r="D305" s="10">
        <v>8</v>
      </c>
      <c r="E305" s="10">
        <v>18</v>
      </c>
      <c r="F305" s="5">
        <v>2</v>
      </c>
      <c r="G305" s="5">
        <v>1</v>
      </c>
      <c r="H305" s="5">
        <v>4</v>
      </c>
      <c r="I305" s="5">
        <v>3</v>
      </c>
      <c r="J305" s="5">
        <v>4</v>
      </c>
      <c r="K305" s="5">
        <v>1</v>
      </c>
      <c r="L305" s="5">
        <v>1</v>
      </c>
      <c r="M305" s="5">
        <v>1</v>
      </c>
      <c r="N305" s="5">
        <v>2</v>
      </c>
      <c r="O305" s="5">
        <f t="shared" si="30"/>
        <v>43</v>
      </c>
      <c r="T305" s="5">
        <v>0</v>
      </c>
      <c r="U305" s="5" t="s">
        <v>2336</v>
      </c>
      <c r="V305" s="5">
        <v>1</v>
      </c>
      <c r="W305" s="5">
        <v>1</v>
      </c>
      <c r="X305" s="13">
        <v>3</v>
      </c>
      <c r="Y305" s="13">
        <v>5</v>
      </c>
      <c r="Z305" s="13">
        <f t="shared" si="33"/>
        <v>53</v>
      </c>
      <c r="AA305" s="5" t="s">
        <v>2344</v>
      </c>
      <c r="AD305" s="5">
        <v>357</v>
      </c>
      <c r="AE305" s="5">
        <v>7</v>
      </c>
      <c r="AG305" s="9">
        <f t="shared" si="35"/>
        <v>0.5</v>
      </c>
      <c r="AI305" s="10" t="s">
        <v>538</v>
      </c>
      <c r="AJ305" s="10" t="s">
        <v>1691</v>
      </c>
      <c r="AK305" s="10" t="s">
        <v>383</v>
      </c>
      <c r="AL305" s="10" t="s">
        <v>384</v>
      </c>
      <c r="AM305" s="10" t="s">
        <v>459</v>
      </c>
      <c r="AN305" s="10" t="s">
        <v>460</v>
      </c>
      <c r="AO305" s="10" t="s">
        <v>387</v>
      </c>
    </row>
    <row r="306" spans="1:41">
      <c r="A306" s="5" t="s">
        <v>1457</v>
      </c>
      <c r="B306" s="10" t="s">
        <v>1458</v>
      </c>
      <c r="C306" s="5">
        <v>6513</v>
      </c>
      <c r="D306" s="10">
        <v>8</v>
      </c>
      <c r="E306" s="10">
        <v>18</v>
      </c>
      <c r="F306" s="5">
        <v>2</v>
      </c>
      <c r="G306" s="5">
        <v>2</v>
      </c>
      <c r="H306" s="5">
        <v>4</v>
      </c>
      <c r="I306" s="5">
        <v>3</v>
      </c>
      <c r="J306" s="5">
        <v>4</v>
      </c>
      <c r="K306" s="5">
        <v>1</v>
      </c>
      <c r="L306" s="5">
        <v>1</v>
      </c>
      <c r="M306" s="5">
        <v>1</v>
      </c>
      <c r="N306" s="5">
        <v>2</v>
      </c>
      <c r="O306" s="5">
        <f t="shared" si="30"/>
        <v>45</v>
      </c>
      <c r="T306" s="5">
        <v>0</v>
      </c>
      <c r="U306" s="5" t="s">
        <v>2336</v>
      </c>
      <c r="V306" s="5">
        <v>1</v>
      </c>
      <c r="W306" s="5">
        <v>1</v>
      </c>
      <c r="X306" s="13">
        <v>1</v>
      </c>
      <c r="Y306" s="13">
        <v>5</v>
      </c>
      <c r="Z306" s="13">
        <f t="shared" si="33"/>
        <v>53</v>
      </c>
      <c r="AA306" s="5" t="s">
        <v>2344</v>
      </c>
      <c r="AD306" s="5">
        <v>195</v>
      </c>
      <c r="AE306" s="5">
        <v>3</v>
      </c>
      <c r="AF306" s="9">
        <v>2</v>
      </c>
      <c r="AG306" s="9">
        <f t="shared" si="35"/>
        <v>0.5</v>
      </c>
      <c r="AH306" s="30">
        <f t="shared" ref="AH306:AH369" si="36">(AD306)/(AG306*AF306)</f>
        <v>195</v>
      </c>
      <c r="AI306" s="10" t="s">
        <v>897</v>
      </c>
      <c r="AJ306" s="10" t="s">
        <v>1459</v>
      </c>
      <c r="AK306" s="10" t="s">
        <v>383</v>
      </c>
      <c r="AL306" s="10" t="s">
        <v>384</v>
      </c>
      <c r="AM306" s="10" t="s">
        <v>459</v>
      </c>
      <c r="AN306" s="10" t="s">
        <v>460</v>
      </c>
      <c r="AO306" s="10" t="s">
        <v>387</v>
      </c>
    </row>
    <row r="307" spans="1:41">
      <c r="A307" s="5" t="s">
        <v>1724</v>
      </c>
      <c r="B307" s="10" t="s">
        <v>1725</v>
      </c>
      <c r="C307" s="5">
        <v>3364</v>
      </c>
      <c r="D307" s="10">
        <v>8</v>
      </c>
      <c r="E307" s="10">
        <v>18</v>
      </c>
      <c r="F307" s="5">
        <v>1</v>
      </c>
      <c r="G307" s="5">
        <v>3</v>
      </c>
      <c r="H307" s="5">
        <v>4</v>
      </c>
      <c r="I307" s="5">
        <v>3</v>
      </c>
      <c r="J307" s="5">
        <v>4</v>
      </c>
      <c r="K307" s="5">
        <v>1</v>
      </c>
      <c r="L307" s="5">
        <v>1</v>
      </c>
      <c r="M307" s="5">
        <v>1</v>
      </c>
      <c r="N307" s="5">
        <v>2</v>
      </c>
      <c r="O307" s="5">
        <f t="shared" si="30"/>
        <v>44</v>
      </c>
      <c r="T307" s="5">
        <v>0</v>
      </c>
      <c r="U307" s="5" t="s">
        <v>2336</v>
      </c>
      <c r="V307" s="5">
        <v>1</v>
      </c>
      <c r="W307" s="5">
        <v>1</v>
      </c>
      <c r="X307" s="13">
        <v>3</v>
      </c>
      <c r="Y307" s="13">
        <v>3</v>
      </c>
      <c r="Z307" s="13">
        <f t="shared" si="33"/>
        <v>52</v>
      </c>
      <c r="AA307" s="5" t="s">
        <v>2324</v>
      </c>
      <c r="AD307" s="5">
        <v>220</v>
      </c>
      <c r="AE307" s="5">
        <v>3</v>
      </c>
      <c r="AF307" s="9">
        <v>2</v>
      </c>
      <c r="AG307" s="9">
        <f t="shared" si="35"/>
        <v>0.5</v>
      </c>
      <c r="AH307" s="30">
        <f t="shared" si="36"/>
        <v>220</v>
      </c>
      <c r="AI307" s="10" t="s">
        <v>435</v>
      </c>
      <c r="AJ307" s="10" t="s">
        <v>1726</v>
      </c>
      <c r="AK307" s="10" t="s">
        <v>490</v>
      </c>
      <c r="AL307" s="10" t="s">
        <v>438</v>
      </c>
      <c r="AM307" s="10" t="s">
        <v>385</v>
      </c>
      <c r="AN307" s="10" t="s">
        <v>439</v>
      </c>
      <c r="AO307" s="10" t="s">
        <v>387</v>
      </c>
    </row>
    <row r="308" spans="1:41">
      <c r="A308" s="5" t="s">
        <v>1402</v>
      </c>
      <c r="B308" s="10" t="s">
        <v>1403</v>
      </c>
      <c r="C308" s="5">
        <v>2279</v>
      </c>
      <c r="D308" s="10">
        <v>8</v>
      </c>
      <c r="E308" s="10">
        <v>18</v>
      </c>
      <c r="F308" s="5">
        <v>1</v>
      </c>
      <c r="G308" s="5">
        <v>3</v>
      </c>
      <c r="H308" s="5">
        <v>4</v>
      </c>
      <c r="I308" s="5">
        <v>3</v>
      </c>
      <c r="J308" s="5">
        <v>4</v>
      </c>
      <c r="K308" s="5">
        <v>1</v>
      </c>
      <c r="L308" s="5">
        <v>1</v>
      </c>
      <c r="M308" s="5">
        <v>1</v>
      </c>
      <c r="N308" s="5">
        <v>2</v>
      </c>
      <c r="O308" s="5">
        <f t="shared" si="30"/>
        <v>44</v>
      </c>
      <c r="T308" s="5">
        <v>0</v>
      </c>
      <c r="U308" s="5" t="s">
        <v>2336</v>
      </c>
      <c r="V308" s="5">
        <v>1</v>
      </c>
      <c r="W308" s="5">
        <v>1</v>
      </c>
      <c r="X308" s="13">
        <v>3</v>
      </c>
      <c r="Y308" s="13">
        <v>3</v>
      </c>
      <c r="Z308" s="13">
        <f t="shared" si="33"/>
        <v>52</v>
      </c>
      <c r="AA308" s="5" t="s">
        <v>2324</v>
      </c>
      <c r="AD308" s="5">
        <v>226</v>
      </c>
      <c r="AE308" s="5">
        <v>3</v>
      </c>
      <c r="AF308" s="9">
        <v>2</v>
      </c>
      <c r="AG308" s="9">
        <f t="shared" si="35"/>
        <v>0.5</v>
      </c>
      <c r="AH308" s="30">
        <f t="shared" si="36"/>
        <v>226</v>
      </c>
      <c r="AI308" s="10" t="s">
        <v>435</v>
      </c>
      <c r="AJ308" s="10" t="s">
        <v>1404</v>
      </c>
      <c r="AK308" s="10" t="s">
        <v>490</v>
      </c>
      <c r="AL308" s="10" t="s">
        <v>438</v>
      </c>
      <c r="AM308" s="10" t="s">
        <v>385</v>
      </c>
      <c r="AN308" s="10" t="s">
        <v>439</v>
      </c>
      <c r="AO308" s="10" t="s">
        <v>387</v>
      </c>
    </row>
    <row r="309" spans="1:41">
      <c r="A309" s="5" t="s">
        <v>1465</v>
      </c>
      <c r="B309" s="10" t="s">
        <v>1466</v>
      </c>
      <c r="C309" s="5">
        <v>8146</v>
      </c>
      <c r="D309" s="10">
        <v>5</v>
      </c>
      <c r="E309" s="10">
        <v>18</v>
      </c>
      <c r="F309" s="5">
        <v>2</v>
      </c>
      <c r="G309" s="5">
        <v>2</v>
      </c>
      <c r="H309" s="5">
        <v>4</v>
      </c>
      <c r="I309" s="5">
        <v>3</v>
      </c>
      <c r="J309" s="5">
        <v>4</v>
      </c>
      <c r="K309" s="5">
        <v>1</v>
      </c>
      <c r="L309" s="5">
        <v>1</v>
      </c>
      <c r="M309" s="5">
        <v>1</v>
      </c>
      <c r="N309" s="5">
        <v>2</v>
      </c>
      <c r="O309" s="5">
        <f t="shared" si="30"/>
        <v>42</v>
      </c>
      <c r="T309" s="5">
        <v>0</v>
      </c>
      <c r="U309" s="5" t="s">
        <v>2336</v>
      </c>
      <c r="V309" s="5">
        <v>1</v>
      </c>
      <c r="W309" s="5">
        <v>1</v>
      </c>
      <c r="X309" s="13">
        <v>3</v>
      </c>
      <c r="Y309" s="13">
        <v>5</v>
      </c>
      <c r="Z309" s="13">
        <f t="shared" si="33"/>
        <v>52</v>
      </c>
      <c r="AA309" s="5" t="s">
        <v>2344</v>
      </c>
      <c r="AD309" s="5">
        <v>304</v>
      </c>
      <c r="AE309" s="5">
        <v>4</v>
      </c>
      <c r="AF309" s="9">
        <v>5</v>
      </c>
      <c r="AG309" s="9">
        <f t="shared" si="35"/>
        <v>0.5</v>
      </c>
      <c r="AH309" s="30">
        <f t="shared" si="36"/>
        <v>121.6</v>
      </c>
      <c r="AI309" s="10" t="s">
        <v>1467</v>
      </c>
      <c r="AJ309" s="10" t="s">
        <v>957</v>
      </c>
      <c r="AK309" s="10" t="s">
        <v>425</v>
      </c>
      <c r="AL309" s="10" t="s">
        <v>384</v>
      </c>
      <c r="AM309" s="10" t="s">
        <v>449</v>
      </c>
      <c r="AN309" s="10" t="s">
        <v>439</v>
      </c>
      <c r="AO309" s="10" t="s">
        <v>387</v>
      </c>
    </row>
    <row r="310" spans="1:41">
      <c r="A310" s="5" t="s">
        <v>877</v>
      </c>
      <c r="B310" s="10" t="s">
        <v>878</v>
      </c>
      <c r="C310" s="5">
        <v>1300</v>
      </c>
      <c r="D310" s="10">
        <v>8</v>
      </c>
      <c r="E310" s="10">
        <v>18</v>
      </c>
      <c r="F310" s="5">
        <v>1</v>
      </c>
      <c r="G310" s="5">
        <v>3</v>
      </c>
      <c r="H310" s="5">
        <v>4</v>
      </c>
      <c r="I310" s="5">
        <v>3</v>
      </c>
      <c r="J310" s="5">
        <v>4</v>
      </c>
      <c r="K310" s="5">
        <v>1</v>
      </c>
      <c r="L310" s="5">
        <v>1</v>
      </c>
      <c r="M310" s="5">
        <v>1</v>
      </c>
      <c r="N310" s="5">
        <v>2</v>
      </c>
      <c r="O310" s="5">
        <f t="shared" si="30"/>
        <v>44</v>
      </c>
      <c r="T310" s="5">
        <v>0</v>
      </c>
      <c r="U310" s="5" t="s">
        <v>2336</v>
      </c>
      <c r="V310" s="5">
        <v>1</v>
      </c>
      <c r="W310" s="5">
        <v>-1</v>
      </c>
      <c r="X310" s="13" t="str">
        <f>IF(AD310&gt;400,"5","M")</f>
        <v>5</v>
      </c>
      <c r="Y310" s="13">
        <v>3</v>
      </c>
      <c r="Z310" s="13">
        <f t="shared" si="33"/>
        <v>52</v>
      </c>
      <c r="AA310" s="5" t="s">
        <v>2344</v>
      </c>
      <c r="AD310" s="5">
        <v>402</v>
      </c>
      <c r="AE310" s="5">
        <v>8</v>
      </c>
      <c r="AF310" s="9">
        <v>2</v>
      </c>
      <c r="AG310" s="9">
        <f t="shared" si="35"/>
        <v>0.5</v>
      </c>
      <c r="AH310" s="30">
        <f t="shared" si="36"/>
        <v>402</v>
      </c>
      <c r="AI310" s="10" t="s">
        <v>452</v>
      </c>
      <c r="AJ310" s="10" t="s">
        <v>879</v>
      </c>
      <c r="AK310" s="10" t="s">
        <v>406</v>
      </c>
      <c r="AL310" s="10" t="s">
        <v>407</v>
      </c>
      <c r="AM310" s="10" t="s">
        <v>385</v>
      </c>
      <c r="AN310" s="10" t="s">
        <v>439</v>
      </c>
      <c r="AO310" s="10" t="s">
        <v>387</v>
      </c>
    </row>
    <row r="311" spans="1:41">
      <c r="A311" s="5" t="s">
        <v>2076</v>
      </c>
      <c r="B311" s="10" t="s">
        <v>2077</v>
      </c>
      <c r="C311" s="5">
        <v>4010</v>
      </c>
      <c r="D311" s="10">
        <v>5</v>
      </c>
      <c r="E311" s="10">
        <v>18</v>
      </c>
      <c r="F311" s="5">
        <v>1</v>
      </c>
      <c r="G311" s="5">
        <v>3</v>
      </c>
      <c r="H311" s="5">
        <v>4</v>
      </c>
      <c r="I311" s="5">
        <v>3</v>
      </c>
      <c r="J311" s="5">
        <v>4</v>
      </c>
      <c r="K311" s="5">
        <v>1</v>
      </c>
      <c r="L311" s="5">
        <v>1</v>
      </c>
      <c r="M311" s="5">
        <v>1</v>
      </c>
      <c r="N311" s="5">
        <v>2</v>
      </c>
      <c r="O311" s="5">
        <f t="shared" si="30"/>
        <v>41</v>
      </c>
      <c r="T311" s="5">
        <v>0</v>
      </c>
      <c r="U311" s="5" t="s">
        <v>2336</v>
      </c>
      <c r="V311" s="5">
        <v>1</v>
      </c>
      <c r="W311" s="5">
        <v>1</v>
      </c>
      <c r="X311" s="13" t="str">
        <f>IF(AD311&gt;400,"5","M")</f>
        <v>5</v>
      </c>
      <c r="Y311" s="13">
        <v>3</v>
      </c>
      <c r="Z311" s="13">
        <f t="shared" si="33"/>
        <v>51</v>
      </c>
      <c r="AA311" s="5" t="s">
        <v>2344</v>
      </c>
      <c r="AD311" s="5">
        <v>521</v>
      </c>
      <c r="AE311" s="5">
        <v>3</v>
      </c>
      <c r="AF311" s="9">
        <f>10-D311</f>
        <v>5</v>
      </c>
      <c r="AG311" s="9">
        <f t="shared" si="35"/>
        <v>0.5</v>
      </c>
      <c r="AH311" s="30">
        <f t="shared" si="36"/>
        <v>208.4</v>
      </c>
      <c r="AI311" s="10" t="s">
        <v>2078</v>
      </c>
      <c r="AJ311" s="10" t="s">
        <v>632</v>
      </c>
      <c r="AK311" s="10" t="s">
        <v>2079</v>
      </c>
      <c r="AL311" s="10" t="s">
        <v>415</v>
      </c>
      <c r="AM311" s="10" t="s">
        <v>459</v>
      </c>
      <c r="AN311" s="10" t="s">
        <v>460</v>
      </c>
      <c r="AO311" s="10" t="s">
        <v>387</v>
      </c>
    </row>
    <row r="312" spans="1:41">
      <c r="A312" s="5" t="s">
        <v>1454</v>
      </c>
      <c r="B312" s="10" t="s">
        <v>1455</v>
      </c>
      <c r="C312" s="5">
        <v>5604</v>
      </c>
      <c r="D312" s="10">
        <v>8</v>
      </c>
      <c r="E312" s="10">
        <v>18</v>
      </c>
      <c r="F312" s="5">
        <v>2</v>
      </c>
      <c r="G312" s="5">
        <v>1</v>
      </c>
      <c r="H312" s="5">
        <v>4</v>
      </c>
      <c r="I312" s="5">
        <v>3</v>
      </c>
      <c r="J312" s="5">
        <v>4</v>
      </c>
      <c r="K312" s="5">
        <v>1</v>
      </c>
      <c r="L312" s="5">
        <v>1</v>
      </c>
      <c r="M312" s="5">
        <v>1</v>
      </c>
      <c r="N312" s="5">
        <v>2</v>
      </c>
      <c r="O312" s="5">
        <f t="shared" si="30"/>
        <v>43</v>
      </c>
      <c r="T312" s="5">
        <v>0</v>
      </c>
      <c r="U312" s="5" t="s">
        <v>2336</v>
      </c>
      <c r="V312" s="5">
        <v>1</v>
      </c>
      <c r="W312" s="5">
        <v>1</v>
      </c>
      <c r="X312" s="13">
        <v>1</v>
      </c>
      <c r="Y312" s="13">
        <v>5</v>
      </c>
      <c r="Z312" s="13">
        <f t="shared" si="33"/>
        <v>51</v>
      </c>
      <c r="AA312" s="5" t="s">
        <v>2344</v>
      </c>
      <c r="AD312" s="5">
        <v>81</v>
      </c>
      <c r="AE312" s="5">
        <v>1</v>
      </c>
      <c r="AF312" s="9">
        <v>2</v>
      </c>
      <c r="AG312" s="9">
        <f t="shared" si="35"/>
        <v>0.5</v>
      </c>
      <c r="AH312" s="30">
        <f t="shared" si="36"/>
        <v>81</v>
      </c>
      <c r="AI312" s="10" t="s">
        <v>897</v>
      </c>
      <c r="AJ312" s="10" t="s">
        <v>1456</v>
      </c>
      <c r="AK312" s="10" t="s">
        <v>383</v>
      </c>
      <c r="AL312" s="10" t="s">
        <v>384</v>
      </c>
      <c r="AM312" s="10" t="s">
        <v>459</v>
      </c>
      <c r="AN312" s="10" t="s">
        <v>460</v>
      </c>
      <c r="AO312" s="10" t="s">
        <v>387</v>
      </c>
    </row>
    <row r="313" spans="1:41">
      <c r="A313" s="5" t="s">
        <v>1733</v>
      </c>
      <c r="B313" s="10" t="s">
        <v>1734</v>
      </c>
      <c r="C313" s="5">
        <v>3364</v>
      </c>
      <c r="D313" s="10">
        <v>8</v>
      </c>
      <c r="E313" s="10">
        <v>18</v>
      </c>
      <c r="F313" s="5">
        <v>1</v>
      </c>
      <c r="G313" s="5">
        <v>1</v>
      </c>
      <c r="H313" s="5">
        <v>4</v>
      </c>
      <c r="I313" s="5">
        <v>3</v>
      </c>
      <c r="J313" s="5">
        <v>4</v>
      </c>
      <c r="K313" s="5">
        <v>3</v>
      </c>
      <c r="L313" s="5">
        <v>1</v>
      </c>
      <c r="M313" s="5">
        <v>1</v>
      </c>
      <c r="N313" s="5">
        <v>2</v>
      </c>
      <c r="O313" s="5">
        <f t="shared" si="30"/>
        <v>44</v>
      </c>
      <c r="T313" s="5">
        <v>0</v>
      </c>
      <c r="U313" s="5" t="s">
        <v>2336</v>
      </c>
      <c r="V313" s="5">
        <v>1</v>
      </c>
      <c r="W313" s="5">
        <v>1</v>
      </c>
      <c r="X313" s="13">
        <v>1</v>
      </c>
      <c r="Y313" s="13">
        <v>3</v>
      </c>
      <c r="Z313" s="13">
        <f t="shared" si="33"/>
        <v>50</v>
      </c>
      <c r="AA313" s="5" t="s">
        <v>2324</v>
      </c>
      <c r="AD313" s="5">
        <v>82</v>
      </c>
      <c r="AE313" s="5">
        <v>1</v>
      </c>
      <c r="AF313" s="9">
        <v>2</v>
      </c>
      <c r="AG313" s="9">
        <f t="shared" si="35"/>
        <v>0.5</v>
      </c>
      <c r="AH313" s="30">
        <f t="shared" si="36"/>
        <v>82</v>
      </c>
      <c r="AI313" s="10" t="s">
        <v>435</v>
      </c>
      <c r="AJ313" s="10" t="s">
        <v>1735</v>
      </c>
      <c r="AK313" s="10" t="s">
        <v>490</v>
      </c>
      <c r="AL313" s="10" t="s">
        <v>438</v>
      </c>
      <c r="AM313" s="10" t="s">
        <v>385</v>
      </c>
      <c r="AN313" s="10" t="s">
        <v>439</v>
      </c>
      <c r="AO313" s="10" t="s">
        <v>387</v>
      </c>
    </row>
    <row r="314" spans="1:41">
      <c r="A314" s="5" t="s">
        <v>1425</v>
      </c>
      <c r="B314" s="10" t="s">
        <v>984</v>
      </c>
      <c r="C314" s="5">
        <v>13899</v>
      </c>
      <c r="D314" s="10">
        <v>5</v>
      </c>
      <c r="E314" s="10">
        <v>20</v>
      </c>
      <c r="F314" s="5">
        <v>2</v>
      </c>
      <c r="G314" s="5">
        <v>1</v>
      </c>
      <c r="H314" s="5">
        <v>4</v>
      </c>
      <c r="I314" s="5">
        <v>3</v>
      </c>
      <c r="J314" s="5">
        <v>4</v>
      </c>
      <c r="K314" s="5">
        <v>1</v>
      </c>
      <c r="L314" s="5">
        <v>1</v>
      </c>
      <c r="M314" s="5">
        <v>1</v>
      </c>
      <c r="N314" s="5">
        <v>2</v>
      </c>
      <c r="O314" s="5">
        <f t="shared" si="30"/>
        <v>42</v>
      </c>
      <c r="T314" s="5">
        <v>0</v>
      </c>
      <c r="U314" s="5" t="s">
        <v>2336</v>
      </c>
      <c r="V314" s="5">
        <v>1</v>
      </c>
      <c r="W314" s="5">
        <v>1</v>
      </c>
      <c r="X314" s="13">
        <v>1</v>
      </c>
      <c r="Y314" s="13">
        <v>5</v>
      </c>
      <c r="Z314" s="13">
        <f t="shared" si="33"/>
        <v>50</v>
      </c>
      <c r="AA314" s="5" t="s">
        <v>2344</v>
      </c>
      <c r="AD314" s="5">
        <v>120</v>
      </c>
      <c r="AE314" s="5">
        <v>3</v>
      </c>
      <c r="AF314" s="9">
        <v>5</v>
      </c>
      <c r="AG314" s="9">
        <f t="shared" si="35"/>
        <v>0.5</v>
      </c>
      <c r="AH314" s="30">
        <f t="shared" si="36"/>
        <v>48</v>
      </c>
      <c r="AI314" s="10" t="s">
        <v>1426</v>
      </c>
      <c r="AJ314" s="10" t="s">
        <v>571</v>
      </c>
      <c r="AK314" s="10" t="s">
        <v>425</v>
      </c>
      <c r="AL314" s="10" t="s">
        <v>384</v>
      </c>
      <c r="AM314" s="10" t="s">
        <v>459</v>
      </c>
      <c r="AN314" s="10" t="s">
        <v>408</v>
      </c>
      <c r="AO314" s="10" t="s">
        <v>387</v>
      </c>
    </row>
    <row r="315" spans="1:41">
      <c r="A315" s="5" t="s">
        <v>679</v>
      </c>
      <c r="B315" s="10" t="s">
        <v>680</v>
      </c>
      <c r="C315" s="5">
        <v>1996</v>
      </c>
      <c r="D315" s="10">
        <v>2</v>
      </c>
      <c r="E315" s="10">
        <v>18</v>
      </c>
      <c r="F315" s="5">
        <v>1</v>
      </c>
      <c r="G315" s="5">
        <v>1</v>
      </c>
      <c r="H315" s="5">
        <v>4</v>
      </c>
      <c r="I315" s="5">
        <v>3</v>
      </c>
      <c r="J315" s="5">
        <v>4</v>
      </c>
      <c r="K315" s="5">
        <v>5</v>
      </c>
      <c r="L315" s="5">
        <v>1</v>
      </c>
      <c r="M315" s="5">
        <v>1</v>
      </c>
      <c r="N315" s="5">
        <v>4</v>
      </c>
      <c r="O315" s="5">
        <f t="shared" si="30"/>
        <v>42</v>
      </c>
      <c r="T315" s="5">
        <v>0</v>
      </c>
      <c r="U315" s="5" t="s">
        <v>2336</v>
      </c>
      <c r="V315" s="5">
        <v>1</v>
      </c>
      <c r="W315" s="5">
        <v>1</v>
      </c>
      <c r="X315" s="13">
        <v>3</v>
      </c>
      <c r="Y315" s="13">
        <v>3</v>
      </c>
      <c r="Z315" s="13">
        <f t="shared" si="33"/>
        <v>50</v>
      </c>
      <c r="AA315" s="5" t="s">
        <v>2344</v>
      </c>
      <c r="AD315" s="5">
        <v>321</v>
      </c>
      <c r="AE315" s="5">
        <v>4</v>
      </c>
      <c r="AF315" s="9">
        <v>8</v>
      </c>
      <c r="AG315" s="9">
        <f t="shared" si="35"/>
        <v>0.5</v>
      </c>
      <c r="AH315" s="30">
        <f t="shared" si="36"/>
        <v>80.25</v>
      </c>
      <c r="AI315" s="10" t="s">
        <v>681</v>
      </c>
      <c r="AJ315" s="10" t="s">
        <v>682</v>
      </c>
      <c r="AK315" s="10" t="s">
        <v>396</v>
      </c>
      <c r="AL315" s="10" t="s">
        <v>384</v>
      </c>
      <c r="AM315" s="10" t="s">
        <v>459</v>
      </c>
      <c r="AN315" s="10" t="s">
        <v>460</v>
      </c>
      <c r="AO315" s="10" t="s">
        <v>387</v>
      </c>
    </row>
    <row r="316" spans="1:41">
      <c r="A316" s="5" t="s">
        <v>1134</v>
      </c>
      <c r="B316" s="10" t="s">
        <v>1135</v>
      </c>
      <c r="C316" s="5">
        <v>3744</v>
      </c>
      <c r="D316" s="10">
        <v>8</v>
      </c>
      <c r="E316" s="10">
        <v>18</v>
      </c>
      <c r="F316" s="5">
        <v>1</v>
      </c>
      <c r="G316" s="5">
        <v>3</v>
      </c>
      <c r="H316" s="5">
        <v>4</v>
      </c>
      <c r="I316" s="5">
        <v>3</v>
      </c>
      <c r="J316" s="5">
        <v>4</v>
      </c>
      <c r="K316" s="5">
        <v>1</v>
      </c>
      <c r="L316" s="5">
        <v>1</v>
      </c>
      <c r="M316" s="5">
        <v>1</v>
      </c>
      <c r="N316" s="5">
        <v>2</v>
      </c>
      <c r="O316" s="5">
        <f t="shared" si="30"/>
        <v>44</v>
      </c>
      <c r="T316" s="5">
        <v>0</v>
      </c>
      <c r="U316" s="5" t="s">
        <v>2336</v>
      </c>
      <c r="V316" s="5">
        <v>1</v>
      </c>
      <c r="W316" s="5">
        <v>-1</v>
      </c>
      <c r="X316" s="13">
        <v>3</v>
      </c>
      <c r="Y316" s="13">
        <v>3</v>
      </c>
      <c r="Z316" s="13">
        <f t="shared" si="33"/>
        <v>50</v>
      </c>
      <c r="AA316" s="5" t="s">
        <v>2344</v>
      </c>
      <c r="AD316" s="5">
        <v>242</v>
      </c>
      <c r="AE316" s="5">
        <v>3</v>
      </c>
      <c r="AF316" s="9">
        <v>2</v>
      </c>
      <c r="AG316" s="9">
        <f t="shared" si="35"/>
        <v>0.5</v>
      </c>
      <c r="AH316" s="30">
        <f t="shared" si="36"/>
        <v>242</v>
      </c>
      <c r="AI316" s="10" t="s">
        <v>1060</v>
      </c>
      <c r="AJ316" s="10" t="s">
        <v>825</v>
      </c>
      <c r="AK316" s="10" t="s">
        <v>406</v>
      </c>
      <c r="AL316" s="10" t="s">
        <v>407</v>
      </c>
      <c r="AM316" s="10" t="s">
        <v>385</v>
      </c>
      <c r="AN316" s="10" t="s">
        <v>439</v>
      </c>
      <c r="AO316" s="10" t="s">
        <v>387</v>
      </c>
    </row>
    <row r="317" spans="1:41">
      <c r="A317" s="5" t="s">
        <v>770</v>
      </c>
      <c r="B317" s="10" t="s">
        <v>771</v>
      </c>
      <c r="C317" s="5">
        <v>1300</v>
      </c>
      <c r="D317" s="10">
        <v>8</v>
      </c>
      <c r="E317" s="10">
        <v>18</v>
      </c>
      <c r="F317" s="5">
        <v>1</v>
      </c>
      <c r="G317" s="5">
        <v>3</v>
      </c>
      <c r="H317" s="5">
        <v>4</v>
      </c>
      <c r="I317" s="5">
        <v>3</v>
      </c>
      <c r="J317" s="5">
        <v>4</v>
      </c>
      <c r="K317" s="5">
        <v>1</v>
      </c>
      <c r="L317" s="5">
        <v>1</v>
      </c>
      <c r="M317" s="5">
        <v>1</v>
      </c>
      <c r="N317" s="5">
        <v>2</v>
      </c>
      <c r="O317" s="5">
        <f t="shared" si="30"/>
        <v>44</v>
      </c>
      <c r="T317" s="5">
        <v>0</v>
      </c>
      <c r="U317" s="5" t="s">
        <v>2336</v>
      </c>
      <c r="V317" s="5">
        <v>1</v>
      </c>
      <c r="W317" s="5">
        <v>-1</v>
      </c>
      <c r="X317" s="13">
        <v>3</v>
      </c>
      <c r="Y317" s="13">
        <v>3</v>
      </c>
      <c r="Z317" s="13">
        <f t="shared" si="33"/>
        <v>50</v>
      </c>
      <c r="AA317" s="5" t="s">
        <v>2344</v>
      </c>
      <c r="AD317" s="5">
        <v>212</v>
      </c>
      <c r="AE317" s="5">
        <v>4</v>
      </c>
      <c r="AF317" s="9">
        <v>2</v>
      </c>
      <c r="AG317" s="9">
        <f t="shared" si="35"/>
        <v>0.5</v>
      </c>
      <c r="AH317" s="30">
        <f t="shared" si="36"/>
        <v>212</v>
      </c>
      <c r="AI317" s="10" t="s">
        <v>452</v>
      </c>
      <c r="AJ317" s="10" t="s">
        <v>772</v>
      </c>
      <c r="AK317" s="10" t="s">
        <v>406</v>
      </c>
      <c r="AL317" s="10" t="s">
        <v>407</v>
      </c>
      <c r="AM317" s="10" t="s">
        <v>385</v>
      </c>
      <c r="AN317" s="10" t="s">
        <v>439</v>
      </c>
      <c r="AO317" s="10" t="s">
        <v>387</v>
      </c>
    </row>
    <row r="318" spans="1:41">
      <c r="A318" s="5" t="s">
        <v>892</v>
      </c>
      <c r="B318" s="10" t="s">
        <v>893</v>
      </c>
      <c r="C318" s="5">
        <v>1300</v>
      </c>
      <c r="D318" s="10">
        <v>8</v>
      </c>
      <c r="E318" s="10">
        <v>18</v>
      </c>
      <c r="F318" s="5">
        <v>1</v>
      </c>
      <c r="G318" s="5">
        <v>3</v>
      </c>
      <c r="H318" s="5">
        <v>4</v>
      </c>
      <c r="I318" s="5">
        <v>3</v>
      </c>
      <c r="J318" s="5">
        <v>4</v>
      </c>
      <c r="K318" s="5">
        <v>1</v>
      </c>
      <c r="L318" s="5">
        <v>1</v>
      </c>
      <c r="M318" s="5">
        <v>1</v>
      </c>
      <c r="N318" s="5">
        <v>2</v>
      </c>
      <c r="O318" s="5">
        <f t="shared" si="30"/>
        <v>44</v>
      </c>
      <c r="T318" s="5">
        <v>0</v>
      </c>
      <c r="U318" s="5" t="s">
        <v>2336</v>
      </c>
      <c r="V318" s="5">
        <v>1</v>
      </c>
      <c r="W318" s="5">
        <v>-1</v>
      </c>
      <c r="X318" s="13">
        <v>3</v>
      </c>
      <c r="Y318" s="13">
        <v>3</v>
      </c>
      <c r="Z318" s="13">
        <f t="shared" si="33"/>
        <v>50</v>
      </c>
      <c r="AA318" s="5" t="s">
        <v>2344</v>
      </c>
      <c r="AD318" s="5">
        <v>362</v>
      </c>
      <c r="AE318" s="5">
        <v>6</v>
      </c>
      <c r="AF318" s="9">
        <v>2</v>
      </c>
      <c r="AG318" s="9">
        <f t="shared" si="35"/>
        <v>0.5</v>
      </c>
      <c r="AH318" s="30">
        <f t="shared" si="36"/>
        <v>362</v>
      </c>
      <c r="AI318" s="10" t="s">
        <v>452</v>
      </c>
      <c r="AJ318" s="10" t="s">
        <v>894</v>
      </c>
      <c r="AK318" s="10" t="s">
        <v>406</v>
      </c>
      <c r="AL318" s="10" t="s">
        <v>407</v>
      </c>
      <c r="AM318" s="10" t="s">
        <v>385</v>
      </c>
      <c r="AN318" s="10" t="s">
        <v>439</v>
      </c>
      <c r="AO318" s="10" t="s">
        <v>387</v>
      </c>
    </row>
    <row r="319" spans="1:41">
      <c r="A319" s="5" t="s">
        <v>871</v>
      </c>
      <c r="B319" s="10" t="s">
        <v>872</v>
      </c>
      <c r="C319" s="5">
        <v>1121</v>
      </c>
      <c r="D319" s="10">
        <v>8</v>
      </c>
      <c r="E319" s="10">
        <v>18</v>
      </c>
      <c r="F319" s="5">
        <v>1</v>
      </c>
      <c r="G319" s="5">
        <v>2</v>
      </c>
      <c r="H319" s="5">
        <v>4</v>
      </c>
      <c r="I319" s="5">
        <v>3</v>
      </c>
      <c r="J319" s="5">
        <v>4</v>
      </c>
      <c r="K319" s="5">
        <v>1</v>
      </c>
      <c r="L319" s="5">
        <v>1</v>
      </c>
      <c r="M319" s="5">
        <v>1</v>
      </c>
      <c r="N319" s="5">
        <v>2</v>
      </c>
      <c r="O319" s="5">
        <f t="shared" si="30"/>
        <v>43</v>
      </c>
      <c r="T319" s="5">
        <v>0</v>
      </c>
      <c r="U319" s="5" t="s">
        <v>2336</v>
      </c>
      <c r="V319" s="5">
        <v>1</v>
      </c>
      <c r="W319" s="5">
        <v>1</v>
      </c>
      <c r="X319" s="13">
        <v>1</v>
      </c>
      <c r="Y319" s="13">
        <v>3</v>
      </c>
      <c r="Z319" s="13">
        <f t="shared" si="33"/>
        <v>49</v>
      </c>
      <c r="AA319" s="5" t="s">
        <v>2344</v>
      </c>
      <c r="AD319" s="5">
        <v>114</v>
      </c>
      <c r="AE319" s="5">
        <v>4</v>
      </c>
      <c r="AF319" s="9">
        <v>2</v>
      </c>
      <c r="AG319" s="9">
        <f t="shared" si="35"/>
        <v>0.5</v>
      </c>
      <c r="AH319" s="30">
        <f t="shared" si="36"/>
        <v>114</v>
      </c>
      <c r="AI319" s="10" t="s">
        <v>870</v>
      </c>
      <c r="AJ319" s="10" t="s">
        <v>873</v>
      </c>
      <c r="AK319" s="10" t="s">
        <v>839</v>
      </c>
      <c r="AL319" s="10" t="s">
        <v>415</v>
      </c>
      <c r="AM319" s="10" t="s">
        <v>737</v>
      </c>
      <c r="AN319" s="10" t="s">
        <v>812</v>
      </c>
      <c r="AO319" s="10" t="s">
        <v>387</v>
      </c>
    </row>
    <row r="320" spans="1:41">
      <c r="A320" s="5" t="s">
        <v>574</v>
      </c>
      <c r="B320" s="10" t="s">
        <v>575</v>
      </c>
      <c r="C320" s="5">
        <v>3600</v>
      </c>
      <c r="D320" s="10">
        <v>8</v>
      </c>
      <c r="E320" s="10">
        <v>18</v>
      </c>
      <c r="F320" s="5">
        <v>1</v>
      </c>
      <c r="G320" s="5">
        <v>2</v>
      </c>
      <c r="H320" s="5">
        <v>4</v>
      </c>
      <c r="I320" s="5">
        <v>3</v>
      </c>
      <c r="J320" s="5">
        <v>4</v>
      </c>
      <c r="K320" s="5">
        <v>1</v>
      </c>
      <c r="L320" s="5">
        <v>1</v>
      </c>
      <c r="M320" s="5">
        <v>1</v>
      </c>
      <c r="N320" s="5">
        <v>2</v>
      </c>
      <c r="O320" s="5">
        <f t="shared" si="30"/>
        <v>43</v>
      </c>
      <c r="T320" s="5">
        <v>0</v>
      </c>
      <c r="U320" s="5" t="s">
        <v>2336</v>
      </c>
      <c r="V320" s="5">
        <v>1</v>
      </c>
      <c r="W320" s="5">
        <v>1</v>
      </c>
      <c r="X320" s="13">
        <v>1</v>
      </c>
      <c r="Y320" s="13">
        <v>3</v>
      </c>
      <c r="Z320" s="13">
        <f t="shared" si="33"/>
        <v>49</v>
      </c>
      <c r="AA320" s="5" t="s">
        <v>2343</v>
      </c>
      <c r="AD320" s="5">
        <v>103</v>
      </c>
      <c r="AE320" s="5">
        <v>1</v>
      </c>
      <c r="AF320" s="9">
        <v>2</v>
      </c>
      <c r="AG320" s="9">
        <f t="shared" si="35"/>
        <v>0.5</v>
      </c>
      <c r="AH320" s="30">
        <f t="shared" si="36"/>
        <v>103</v>
      </c>
      <c r="AI320" s="10" t="s">
        <v>576</v>
      </c>
      <c r="AJ320" s="10" t="s">
        <v>577</v>
      </c>
      <c r="AK320" s="10" t="s">
        <v>578</v>
      </c>
      <c r="AL320" s="10" t="s">
        <v>415</v>
      </c>
      <c r="AM320" s="10" t="s">
        <v>459</v>
      </c>
      <c r="AN320" s="10" t="s">
        <v>460</v>
      </c>
      <c r="AO320" s="10" t="s">
        <v>387</v>
      </c>
    </row>
    <row r="321" spans="1:41">
      <c r="A321" s="5" t="s">
        <v>1727</v>
      </c>
      <c r="B321" s="10" t="s">
        <v>1728</v>
      </c>
      <c r="C321" s="5">
        <v>3364</v>
      </c>
      <c r="D321" s="10">
        <v>8</v>
      </c>
      <c r="E321" s="10">
        <v>18</v>
      </c>
      <c r="F321" s="5">
        <v>1</v>
      </c>
      <c r="G321" s="5">
        <v>2</v>
      </c>
      <c r="H321" s="5">
        <v>4</v>
      </c>
      <c r="I321" s="5">
        <v>3</v>
      </c>
      <c r="J321" s="5">
        <v>4</v>
      </c>
      <c r="K321" s="5">
        <v>1</v>
      </c>
      <c r="L321" s="5">
        <v>1</v>
      </c>
      <c r="M321" s="5">
        <v>1</v>
      </c>
      <c r="N321" s="5">
        <v>2</v>
      </c>
      <c r="O321" s="5">
        <f t="shared" si="30"/>
        <v>43</v>
      </c>
      <c r="T321" s="5">
        <v>0</v>
      </c>
      <c r="U321" s="5" t="s">
        <v>2336</v>
      </c>
      <c r="V321" s="5">
        <v>1</v>
      </c>
      <c r="W321" s="5">
        <v>1</v>
      </c>
      <c r="X321" s="13">
        <v>1</v>
      </c>
      <c r="Y321" s="13">
        <v>3</v>
      </c>
      <c r="Z321" s="13">
        <f t="shared" si="33"/>
        <v>49</v>
      </c>
      <c r="AA321" s="5" t="s">
        <v>2324</v>
      </c>
      <c r="AD321" s="5">
        <v>148</v>
      </c>
      <c r="AE321" s="5">
        <v>2</v>
      </c>
      <c r="AF321" s="9">
        <v>2</v>
      </c>
      <c r="AG321" s="9">
        <f t="shared" si="35"/>
        <v>0.5</v>
      </c>
      <c r="AH321" s="30">
        <f t="shared" si="36"/>
        <v>148</v>
      </c>
      <c r="AI321" s="10" t="s">
        <v>435</v>
      </c>
      <c r="AJ321" s="10" t="s">
        <v>1729</v>
      </c>
      <c r="AK321" s="10" t="s">
        <v>490</v>
      </c>
      <c r="AL321" s="10" t="s">
        <v>438</v>
      </c>
      <c r="AM321" s="10" t="s">
        <v>385</v>
      </c>
      <c r="AN321" s="10" t="s">
        <v>439</v>
      </c>
      <c r="AO321" s="10" t="s">
        <v>387</v>
      </c>
    </row>
    <row r="322" spans="1:41">
      <c r="A322" s="5" t="s">
        <v>1405</v>
      </c>
      <c r="B322" s="10" t="s">
        <v>1406</v>
      </c>
      <c r="C322" s="5">
        <v>3364</v>
      </c>
      <c r="D322" s="10">
        <v>8</v>
      </c>
      <c r="E322" s="10">
        <v>18</v>
      </c>
      <c r="F322" s="5">
        <v>1</v>
      </c>
      <c r="G322" s="5">
        <v>2</v>
      </c>
      <c r="H322" s="5">
        <v>4</v>
      </c>
      <c r="I322" s="5">
        <v>3</v>
      </c>
      <c r="J322" s="5">
        <v>4</v>
      </c>
      <c r="K322" s="5">
        <v>1</v>
      </c>
      <c r="L322" s="5">
        <v>1</v>
      </c>
      <c r="M322" s="5">
        <v>1</v>
      </c>
      <c r="N322" s="5">
        <v>2</v>
      </c>
      <c r="O322" s="5">
        <f t="shared" ref="O322:O385" si="37">(D322+E322)+(F322*G322)+((K322+J322+I322+H322)*L322)++M322+N322</f>
        <v>43</v>
      </c>
      <c r="T322" s="5">
        <v>0</v>
      </c>
      <c r="U322" s="5" t="s">
        <v>2336</v>
      </c>
      <c r="V322" s="5">
        <v>1</v>
      </c>
      <c r="W322" s="5">
        <v>1</v>
      </c>
      <c r="X322" s="13">
        <v>1</v>
      </c>
      <c r="Y322" s="13">
        <v>3</v>
      </c>
      <c r="Z322" s="13">
        <f t="shared" si="33"/>
        <v>49</v>
      </c>
      <c r="AA322" s="5" t="s">
        <v>2324</v>
      </c>
      <c r="AD322" s="5">
        <v>111</v>
      </c>
      <c r="AE322" s="5">
        <v>1</v>
      </c>
      <c r="AF322" s="9">
        <v>2</v>
      </c>
      <c r="AG322" s="9">
        <f t="shared" si="35"/>
        <v>0.5</v>
      </c>
      <c r="AH322" s="30">
        <f t="shared" si="36"/>
        <v>111</v>
      </c>
      <c r="AI322" s="10" t="s">
        <v>435</v>
      </c>
      <c r="AJ322" s="10" t="s">
        <v>1407</v>
      </c>
      <c r="AK322" s="10" t="s">
        <v>490</v>
      </c>
      <c r="AL322" s="10" t="s">
        <v>438</v>
      </c>
      <c r="AM322" s="10" t="s">
        <v>385</v>
      </c>
      <c r="AN322" s="10" t="s">
        <v>439</v>
      </c>
      <c r="AO322" s="10" t="s">
        <v>387</v>
      </c>
    </row>
    <row r="323" spans="1:41">
      <c r="A323" s="5" t="s">
        <v>659</v>
      </c>
      <c r="B323" s="10" t="s">
        <v>660</v>
      </c>
      <c r="C323" s="5">
        <v>1400</v>
      </c>
      <c r="D323" s="10">
        <v>8</v>
      </c>
      <c r="E323" s="10">
        <v>18</v>
      </c>
      <c r="F323" s="5">
        <v>1</v>
      </c>
      <c r="G323" s="5">
        <v>2</v>
      </c>
      <c r="H323" s="5">
        <v>4</v>
      </c>
      <c r="I323" s="5">
        <v>3</v>
      </c>
      <c r="J323" s="5">
        <v>4</v>
      </c>
      <c r="K323" s="5">
        <v>1</v>
      </c>
      <c r="L323" s="5">
        <v>1</v>
      </c>
      <c r="M323" s="5">
        <v>1</v>
      </c>
      <c r="N323" s="5">
        <v>2</v>
      </c>
      <c r="O323" s="5">
        <f t="shared" si="37"/>
        <v>43</v>
      </c>
      <c r="T323" s="5">
        <v>0</v>
      </c>
      <c r="U323" s="5" t="s">
        <v>2336</v>
      </c>
      <c r="V323" s="5">
        <v>1</v>
      </c>
      <c r="W323" s="5">
        <v>1</v>
      </c>
      <c r="X323" s="13">
        <v>1</v>
      </c>
      <c r="Y323" s="13">
        <v>3</v>
      </c>
      <c r="Z323" s="13">
        <f t="shared" si="33"/>
        <v>49</v>
      </c>
      <c r="AA323" s="5" t="s">
        <v>2324</v>
      </c>
      <c r="AD323" s="5">
        <v>132</v>
      </c>
      <c r="AE323" s="5">
        <v>2</v>
      </c>
      <c r="AF323" s="9">
        <v>2</v>
      </c>
      <c r="AG323" s="9">
        <f t="shared" si="35"/>
        <v>0.5</v>
      </c>
      <c r="AH323" s="30">
        <f t="shared" si="36"/>
        <v>132</v>
      </c>
      <c r="AI323" s="10" t="s">
        <v>435</v>
      </c>
      <c r="AJ323" s="10" t="s">
        <v>661</v>
      </c>
      <c r="AK323" s="10" t="s">
        <v>490</v>
      </c>
      <c r="AL323" s="10" t="s">
        <v>438</v>
      </c>
      <c r="AM323" s="10" t="s">
        <v>385</v>
      </c>
      <c r="AN323" s="10" t="s">
        <v>439</v>
      </c>
      <c r="AO323" s="10" t="s">
        <v>387</v>
      </c>
    </row>
    <row r="324" spans="1:41">
      <c r="A324" s="5" t="s">
        <v>328</v>
      </c>
      <c r="B324" s="10" t="s">
        <v>329</v>
      </c>
      <c r="C324" s="5">
        <v>23365</v>
      </c>
      <c r="D324" s="10">
        <v>5</v>
      </c>
      <c r="E324" s="10">
        <v>18</v>
      </c>
      <c r="F324" s="5">
        <v>3</v>
      </c>
      <c r="G324" s="5">
        <v>1</v>
      </c>
      <c r="H324" s="5">
        <v>4</v>
      </c>
      <c r="I324" s="5">
        <v>3</v>
      </c>
      <c r="J324" s="5">
        <v>4</v>
      </c>
      <c r="K324" s="5">
        <v>1</v>
      </c>
      <c r="L324" s="5">
        <v>1</v>
      </c>
      <c r="M324" s="5">
        <v>1</v>
      </c>
      <c r="N324" s="5">
        <v>2</v>
      </c>
      <c r="O324" s="5">
        <f t="shared" si="37"/>
        <v>41</v>
      </c>
      <c r="T324" s="5">
        <v>0</v>
      </c>
      <c r="U324" s="5" t="s">
        <v>2336</v>
      </c>
      <c r="V324" s="5">
        <v>1</v>
      </c>
      <c r="W324" s="5">
        <v>1</v>
      </c>
      <c r="X324" s="13">
        <v>1</v>
      </c>
      <c r="Y324" s="13">
        <v>5</v>
      </c>
      <c r="Z324" s="13">
        <f t="shared" si="33"/>
        <v>49</v>
      </c>
      <c r="AA324" s="5" t="s">
        <v>2344</v>
      </c>
      <c r="AD324" s="5">
        <v>68</v>
      </c>
      <c r="AE324" s="5">
        <v>4</v>
      </c>
      <c r="AF324" s="9">
        <f>10-D324</f>
        <v>5</v>
      </c>
      <c r="AG324" s="9">
        <v>0.9</v>
      </c>
      <c r="AH324" s="30">
        <f t="shared" si="36"/>
        <v>15.111111111111111</v>
      </c>
      <c r="AI324" s="10" t="s">
        <v>1426</v>
      </c>
      <c r="AJ324" s="10" t="s">
        <v>330</v>
      </c>
      <c r="AK324" s="10" t="s">
        <v>425</v>
      </c>
      <c r="AL324" s="10" t="s">
        <v>384</v>
      </c>
      <c r="AM324" s="10" t="s">
        <v>331</v>
      </c>
      <c r="AN324" s="10" t="s">
        <v>213</v>
      </c>
      <c r="AO324" s="10" t="s">
        <v>387</v>
      </c>
    </row>
    <row r="325" spans="1:41">
      <c r="A325" s="5" t="s">
        <v>1221</v>
      </c>
      <c r="B325" s="10" t="s">
        <v>1222</v>
      </c>
      <c r="C325" s="5">
        <v>7408</v>
      </c>
      <c r="D325" s="10">
        <v>2</v>
      </c>
      <c r="E325" s="10">
        <v>18</v>
      </c>
      <c r="F325" s="5">
        <v>2</v>
      </c>
      <c r="G325" s="5">
        <v>1</v>
      </c>
      <c r="H325" s="5">
        <v>4</v>
      </c>
      <c r="I325" s="5">
        <v>3</v>
      </c>
      <c r="J325" s="5">
        <v>4</v>
      </c>
      <c r="K325" s="5">
        <v>3</v>
      </c>
      <c r="L325" s="5">
        <v>1</v>
      </c>
      <c r="M325" s="5">
        <v>1</v>
      </c>
      <c r="N325" s="5">
        <v>2</v>
      </c>
      <c r="O325" s="5">
        <f t="shared" si="37"/>
        <v>39</v>
      </c>
      <c r="T325" s="5">
        <v>0</v>
      </c>
      <c r="U325" s="5" t="s">
        <v>2336</v>
      </c>
      <c r="V325" s="5">
        <v>1</v>
      </c>
      <c r="W325" s="5">
        <v>1</v>
      </c>
      <c r="X325" s="13">
        <v>3</v>
      </c>
      <c r="Y325" s="13">
        <v>5</v>
      </c>
      <c r="Z325" s="13">
        <f t="shared" si="33"/>
        <v>49</v>
      </c>
      <c r="AA325" s="5" t="s">
        <v>2344</v>
      </c>
      <c r="AD325" s="5">
        <v>230</v>
      </c>
      <c r="AE325" s="5">
        <v>2</v>
      </c>
      <c r="AF325" s="9">
        <v>8</v>
      </c>
      <c r="AG325" s="9">
        <f t="shared" ref="AG325:AG360" si="38">IF(C325&lt;15000,0.5)</f>
        <v>0.5</v>
      </c>
      <c r="AH325" s="30">
        <f t="shared" si="36"/>
        <v>57.5</v>
      </c>
      <c r="AI325" s="10" t="s">
        <v>1223</v>
      </c>
      <c r="AJ325" s="10" t="s">
        <v>1224</v>
      </c>
      <c r="AK325" s="10" t="s">
        <v>483</v>
      </c>
      <c r="AL325" s="10" t="s">
        <v>415</v>
      </c>
      <c r="AM325" s="10" t="s">
        <v>459</v>
      </c>
      <c r="AN325" s="10" t="s">
        <v>460</v>
      </c>
      <c r="AO325" s="10" t="s">
        <v>387</v>
      </c>
    </row>
    <row r="326" spans="1:41">
      <c r="A326" s="5" t="s">
        <v>549</v>
      </c>
      <c r="B326" s="10" t="s">
        <v>550</v>
      </c>
      <c r="C326" s="5">
        <v>1250</v>
      </c>
      <c r="D326" s="10">
        <v>8</v>
      </c>
      <c r="E326" s="10">
        <v>18</v>
      </c>
      <c r="F326" s="5">
        <v>1</v>
      </c>
      <c r="G326" s="5">
        <v>2</v>
      </c>
      <c r="H326" s="5">
        <v>4</v>
      </c>
      <c r="I326" s="5">
        <v>3</v>
      </c>
      <c r="J326" s="5">
        <v>4</v>
      </c>
      <c r="K326" s="5">
        <v>1</v>
      </c>
      <c r="L326" s="5">
        <v>1</v>
      </c>
      <c r="M326" s="5">
        <v>1</v>
      </c>
      <c r="N326" s="5">
        <v>2</v>
      </c>
      <c r="O326" s="5">
        <f t="shared" si="37"/>
        <v>43</v>
      </c>
      <c r="T326" s="5">
        <v>0</v>
      </c>
      <c r="U326" s="5" t="s">
        <v>2336</v>
      </c>
      <c r="V326" s="5">
        <v>1</v>
      </c>
      <c r="W326" s="5">
        <v>1</v>
      </c>
      <c r="X326" s="13">
        <v>1</v>
      </c>
      <c r="Y326" s="13">
        <v>3</v>
      </c>
      <c r="Z326" s="13">
        <f t="shared" si="33"/>
        <v>49</v>
      </c>
      <c r="AA326" s="5" t="s">
        <v>2343</v>
      </c>
      <c r="AD326" s="5">
        <v>137</v>
      </c>
      <c r="AE326" s="5">
        <v>3</v>
      </c>
      <c r="AF326" s="9">
        <v>2</v>
      </c>
      <c r="AG326" s="9">
        <f t="shared" si="38"/>
        <v>0.5</v>
      </c>
      <c r="AH326" s="30">
        <f t="shared" si="36"/>
        <v>137</v>
      </c>
      <c r="AI326" s="10" t="s">
        <v>435</v>
      </c>
      <c r="AJ326" s="10" t="s">
        <v>551</v>
      </c>
      <c r="AK326" s="10" t="s">
        <v>469</v>
      </c>
      <c r="AL326" s="10" t="s">
        <v>415</v>
      </c>
      <c r="AM326" s="10" t="s">
        <v>385</v>
      </c>
      <c r="AN326" s="10" t="s">
        <v>439</v>
      </c>
      <c r="AO326" s="10" t="s">
        <v>387</v>
      </c>
    </row>
    <row r="327" spans="1:41">
      <c r="A327" s="5" t="s">
        <v>773</v>
      </c>
      <c r="B327" s="10" t="s">
        <v>774</v>
      </c>
      <c r="C327" s="5">
        <v>1300</v>
      </c>
      <c r="D327" s="10">
        <v>8</v>
      </c>
      <c r="E327" s="10">
        <v>18</v>
      </c>
      <c r="F327" s="5">
        <v>1</v>
      </c>
      <c r="G327" s="5">
        <v>2</v>
      </c>
      <c r="H327" s="5">
        <v>4</v>
      </c>
      <c r="I327" s="5">
        <v>3</v>
      </c>
      <c r="J327" s="5">
        <v>4</v>
      </c>
      <c r="K327" s="5">
        <v>1</v>
      </c>
      <c r="L327" s="5">
        <v>1</v>
      </c>
      <c r="M327" s="5">
        <v>1</v>
      </c>
      <c r="N327" s="5">
        <v>2</v>
      </c>
      <c r="O327" s="5">
        <f t="shared" si="37"/>
        <v>43</v>
      </c>
      <c r="T327" s="5">
        <v>0</v>
      </c>
      <c r="U327" s="5" t="s">
        <v>2336</v>
      </c>
      <c r="V327" s="5">
        <v>1</v>
      </c>
      <c r="W327" s="5">
        <v>1</v>
      </c>
      <c r="X327" s="13">
        <v>1</v>
      </c>
      <c r="Y327" s="13">
        <v>3</v>
      </c>
      <c r="Z327" s="13">
        <f t="shared" si="33"/>
        <v>49</v>
      </c>
      <c r="AA327" s="5" t="s">
        <v>2344</v>
      </c>
      <c r="AD327" s="5">
        <v>162</v>
      </c>
      <c r="AE327" s="5">
        <v>3</v>
      </c>
      <c r="AF327" s="9">
        <v>2</v>
      </c>
      <c r="AG327" s="9">
        <f t="shared" si="38"/>
        <v>0.5</v>
      </c>
      <c r="AH327" s="30">
        <f t="shared" si="36"/>
        <v>162</v>
      </c>
      <c r="AI327" s="10" t="s">
        <v>452</v>
      </c>
      <c r="AJ327" s="10" t="s">
        <v>775</v>
      </c>
      <c r="AK327" s="10" t="s">
        <v>406</v>
      </c>
      <c r="AL327" s="10" t="s">
        <v>407</v>
      </c>
      <c r="AM327" s="10" t="s">
        <v>385</v>
      </c>
      <c r="AN327" s="10" t="s">
        <v>439</v>
      </c>
      <c r="AO327" s="10" t="s">
        <v>387</v>
      </c>
    </row>
    <row r="328" spans="1:41">
      <c r="A328" s="5" t="s">
        <v>868</v>
      </c>
      <c r="B328" s="10" t="s">
        <v>869</v>
      </c>
      <c r="C328" s="5">
        <v>1121</v>
      </c>
      <c r="D328" s="10">
        <v>8</v>
      </c>
      <c r="E328" s="10">
        <v>18</v>
      </c>
      <c r="F328" s="5">
        <v>1</v>
      </c>
      <c r="G328" s="5">
        <v>1</v>
      </c>
      <c r="H328" s="5">
        <v>4</v>
      </c>
      <c r="I328" s="5">
        <v>3</v>
      </c>
      <c r="J328" s="5">
        <v>4</v>
      </c>
      <c r="K328" s="5">
        <v>1</v>
      </c>
      <c r="L328" s="5">
        <v>1</v>
      </c>
      <c r="M328" s="5">
        <v>1</v>
      </c>
      <c r="N328" s="5">
        <v>2</v>
      </c>
      <c r="O328" s="5">
        <f t="shared" si="37"/>
        <v>42</v>
      </c>
      <c r="T328" s="5">
        <v>0</v>
      </c>
      <c r="U328" s="5" t="s">
        <v>2336</v>
      </c>
      <c r="V328" s="5">
        <v>1</v>
      </c>
      <c r="W328" s="5">
        <v>1</v>
      </c>
      <c r="X328" s="13">
        <v>1</v>
      </c>
      <c r="Y328" s="13">
        <v>3</v>
      </c>
      <c r="Z328" s="13">
        <f t="shared" si="33"/>
        <v>48</v>
      </c>
      <c r="AA328" s="5" t="s">
        <v>2344</v>
      </c>
      <c r="AD328" s="5">
        <v>83</v>
      </c>
      <c r="AE328" s="5">
        <v>3</v>
      </c>
      <c r="AF328" s="9">
        <v>2</v>
      </c>
      <c r="AG328" s="9">
        <f t="shared" si="38"/>
        <v>0.5</v>
      </c>
      <c r="AH328" s="30">
        <f t="shared" si="36"/>
        <v>83</v>
      </c>
      <c r="AI328" s="10" t="s">
        <v>870</v>
      </c>
      <c r="AJ328" s="10" t="s">
        <v>494</v>
      </c>
      <c r="AK328" s="10" t="s">
        <v>839</v>
      </c>
      <c r="AL328" s="10" t="s">
        <v>415</v>
      </c>
      <c r="AM328" s="10" t="s">
        <v>737</v>
      </c>
      <c r="AN328" s="10" t="s">
        <v>812</v>
      </c>
      <c r="AO328" s="10" t="s">
        <v>387</v>
      </c>
    </row>
    <row r="329" spans="1:41">
      <c r="A329" s="5" t="s">
        <v>874</v>
      </c>
      <c r="B329" s="10" t="s">
        <v>875</v>
      </c>
      <c r="C329" s="5">
        <v>1121</v>
      </c>
      <c r="D329" s="10">
        <v>8</v>
      </c>
      <c r="E329" s="10">
        <v>18</v>
      </c>
      <c r="F329" s="5">
        <v>1</v>
      </c>
      <c r="G329" s="5">
        <v>1</v>
      </c>
      <c r="H329" s="5">
        <v>4</v>
      </c>
      <c r="I329" s="5">
        <v>3</v>
      </c>
      <c r="J329" s="5">
        <v>4</v>
      </c>
      <c r="K329" s="5">
        <v>1</v>
      </c>
      <c r="L329" s="5">
        <v>1</v>
      </c>
      <c r="M329" s="5">
        <v>1</v>
      </c>
      <c r="N329" s="5">
        <v>2</v>
      </c>
      <c r="O329" s="5">
        <f t="shared" si="37"/>
        <v>42</v>
      </c>
      <c r="T329" s="5">
        <v>0</v>
      </c>
      <c r="U329" s="5" t="s">
        <v>2336</v>
      </c>
      <c r="V329" s="5">
        <v>1</v>
      </c>
      <c r="W329" s="5">
        <v>1</v>
      </c>
      <c r="X329" s="13">
        <v>1</v>
      </c>
      <c r="Y329" s="13">
        <v>3</v>
      </c>
      <c r="Z329" s="13">
        <f t="shared" si="33"/>
        <v>48</v>
      </c>
      <c r="AA329" s="5" t="s">
        <v>2344</v>
      </c>
      <c r="AD329" s="5">
        <v>83</v>
      </c>
      <c r="AE329" s="5">
        <v>3</v>
      </c>
      <c r="AF329" s="9">
        <v>2</v>
      </c>
      <c r="AG329" s="9">
        <f t="shared" si="38"/>
        <v>0.5</v>
      </c>
      <c r="AH329" s="30">
        <f t="shared" si="36"/>
        <v>83</v>
      </c>
      <c r="AI329" s="10" t="s">
        <v>870</v>
      </c>
      <c r="AJ329" s="10" t="s">
        <v>876</v>
      </c>
      <c r="AK329" s="10" t="s">
        <v>839</v>
      </c>
      <c r="AL329" s="10" t="s">
        <v>415</v>
      </c>
      <c r="AM329" s="10" t="s">
        <v>737</v>
      </c>
      <c r="AN329" s="10" t="s">
        <v>812</v>
      </c>
      <c r="AO329" s="10" t="s">
        <v>387</v>
      </c>
    </row>
    <row r="330" spans="1:41">
      <c r="A330" s="5" t="s">
        <v>1681</v>
      </c>
      <c r="B330" s="10" t="s">
        <v>1682</v>
      </c>
      <c r="C330" s="5">
        <v>3364</v>
      </c>
      <c r="D330" s="10">
        <v>8</v>
      </c>
      <c r="E330" s="10">
        <v>18</v>
      </c>
      <c r="F330" s="5">
        <v>1</v>
      </c>
      <c r="G330" s="5">
        <v>1</v>
      </c>
      <c r="H330" s="5">
        <v>4</v>
      </c>
      <c r="I330" s="5">
        <v>3</v>
      </c>
      <c r="J330" s="5">
        <v>4</v>
      </c>
      <c r="K330" s="5">
        <v>1</v>
      </c>
      <c r="L330" s="5">
        <v>1</v>
      </c>
      <c r="M330" s="5">
        <v>1</v>
      </c>
      <c r="N330" s="5">
        <v>2</v>
      </c>
      <c r="O330" s="5">
        <f t="shared" si="37"/>
        <v>42</v>
      </c>
      <c r="T330" s="5">
        <v>0</v>
      </c>
      <c r="U330" s="5" t="s">
        <v>2336</v>
      </c>
      <c r="V330" s="5">
        <v>1</v>
      </c>
      <c r="W330" s="5">
        <v>1</v>
      </c>
      <c r="X330" s="13">
        <v>1</v>
      </c>
      <c r="Y330" s="13">
        <v>3</v>
      </c>
      <c r="Z330" s="13">
        <f t="shared" si="33"/>
        <v>48</v>
      </c>
      <c r="AA330" s="5" t="s">
        <v>2324</v>
      </c>
      <c r="AD330" s="5">
        <v>82</v>
      </c>
      <c r="AE330" s="5">
        <v>1</v>
      </c>
      <c r="AF330" s="9">
        <v>2</v>
      </c>
      <c r="AG330" s="9">
        <f t="shared" si="38"/>
        <v>0.5</v>
      </c>
      <c r="AH330" s="30">
        <f t="shared" si="36"/>
        <v>82</v>
      </c>
      <c r="AI330" s="10" t="s">
        <v>435</v>
      </c>
      <c r="AJ330" s="10" t="s">
        <v>1683</v>
      </c>
      <c r="AK330" s="10" t="s">
        <v>490</v>
      </c>
      <c r="AL330" s="10" t="s">
        <v>438</v>
      </c>
      <c r="AM330" s="10" t="s">
        <v>385</v>
      </c>
      <c r="AN330" s="10" t="s">
        <v>439</v>
      </c>
      <c r="AO330" s="10" t="s">
        <v>387</v>
      </c>
    </row>
    <row r="331" spans="1:41">
      <c r="A331" s="5" t="s">
        <v>1736</v>
      </c>
      <c r="B331" s="10" t="s">
        <v>1737</v>
      </c>
      <c r="C331" s="5">
        <v>3364</v>
      </c>
      <c r="D331" s="10">
        <v>8</v>
      </c>
      <c r="E331" s="10">
        <v>18</v>
      </c>
      <c r="F331" s="5">
        <v>1</v>
      </c>
      <c r="G331" s="5">
        <v>1</v>
      </c>
      <c r="H331" s="5">
        <v>4</v>
      </c>
      <c r="I331" s="5">
        <v>3</v>
      </c>
      <c r="J331" s="5">
        <v>4</v>
      </c>
      <c r="K331" s="5">
        <v>1</v>
      </c>
      <c r="L331" s="5">
        <v>1</v>
      </c>
      <c r="M331" s="5">
        <v>1</v>
      </c>
      <c r="N331" s="5">
        <v>2</v>
      </c>
      <c r="O331" s="5">
        <f t="shared" si="37"/>
        <v>42</v>
      </c>
      <c r="T331" s="5">
        <v>0</v>
      </c>
      <c r="U331" s="5" t="s">
        <v>2336</v>
      </c>
      <c r="V331" s="5">
        <v>1</v>
      </c>
      <c r="W331" s="5">
        <v>1</v>
      </c>
      <c r="X331" s="13">
        <v>1</v>
      </c>
      <c r="Y331" s="13">
        <v>3</v>
      </c>
      <c r="Z331" s="13">
        <f t="shared" si="33"/>
        <v>48</v>
      </c>
      <c r="AA331" s="5" t="s">
        <v>2324</v>
      </c>
      <c r="AD331" s="5">
        <v>92</v>
      </c>
      <c r="AE331" s="5">
        <v>1</v>
      </c>
      <c r="AF331" s="9">
        <v>2</v>
      </c>
      <c r="AG331" s="9">
        <f t="shared" si="38"/>
        <v>0.5</v>
      </c>
      <c r="AH331" s="30">
        <f t="shared" si="36"/>
        <v>92</v>
      </c>
      <c r="AI331" s="10" t="s">
        <v>435</v>
      </c>
      <c r="AJ331" s="10" t="s">
        <v>1738</v>
      </c>
      <c r="AK331" s="10" t="s">
        <v>490</v>
      </c>
      <c r="AL331" s="10" t="s">
        <v>438</v>
      </c>
      <c r="AM331" s="10" t="s">
        <v>385</v>
      </c>
      <c r="AN331" s="10" t="s">
        <v>439</v>
      </c>
      <c r="AO331" s="10" t="s">
        <v>387</v>
      </c>
    </row>
    <row r="332" spans="1:41">
      <c r="A332" s="5" t="s">
        <v>1739</v>
      </c>
      <c r="B332" s="10" t="s">
        <v>1740</v>
      </c>
      <c r="C332" s="5">
        <v>3364</v>
      </c>
      <c r="D332" s="10">
        <v>8</v>
      </c>
      <c r="E332" s="10">
        <v>18</v>
      </c>
      <c r="F332" s="5">
        <v>1</v>
      </c>
      <c r="G332" s="5">
        <v>1</v>
      </c>
      <c r="H332" s="5">
        <v>4</v>
      </c>
      <c r="I332" s="5">
        <v>3</v>
      </c>
      <c r="J332" s="5">
        <v>4</v>
      </c>
      <c r="K332" s="5">
        <v>1</v>
      </c>
      <c r="L332" s="5">
        <v>1</v>
      </c>
      <c r="M332" s="5">
        <v>1</v>
      </c>
      <c r="N332" s="5">
        <v>2</v>
      </c>
      <c r="O332" s="5">
        <f t="shared" si="37"/>
        <v>42</v>
      </c>
      <c r="T332" s="5">
        <v>0</v>
      </c>
      <c r="U332" s="5" t="s">
        <v>2336</v>
      </c>
      <c r="V332" s="5">
        <v>1</v>
      </c>
      <c r="W332" s="5">
        <v>1</v>
      </c>
      <c r="X332" s="13">
        <v>1</v>
      </c>
      <c r="Y332" s="13">
        <v>3</v>
      </c>
      <c r="Z332" s="13">
        <f t="shared" si="33"/>
        <v>48</v>
      </c>
      <c r="AA332" s="5" t="s">
        <v>2324</v>
      </c>
      <c r="AD332" s="5">
        <v>82</v>
      </c>
      <c r="AE332" s="5">
        <v>1</v>
      </c>
      <c r="AF332" s="9">
        <v>2</v>
      </c>
      <c r="AG332" s="9">
        <f t="shared" si="38"/>
        <v>0.5</v>
      </c>
      <c r="AH332" s="30">
        <f t="shared" si="36"/>
        <v>82</v>
      </c>
      <c r="AI332" s="10" t="s">
        <v>435</v>
      </c>
      <c r="AJ332" s="10" t="s">
        <v>1741</v>
      </c>
      <c r="AK332" s="10" t="s">
        <v>490</v>
      </c>
      <c r="AL332" s="10" t="s">
        <v>438</v>
      </c>
      <c r="AM332" s="10" t="s">
        <v>385</v>
      </c>
      <c r="AN332" s="10" t="s">
        <v>439</v>
      </c>
      <c r="AO332" s="10" t="s">
        <v>387</v>
      </c>
    </row>
    <row r="333" spans="1:41">
      <c r="A333" s="5" t="s">
        <v>1730</v>
      </c>
      <c r="B333" s="10" t="s">
        <v>1731</v>
      </c>
      <c r="C333" s="5">
        <v>3364</v>
      </c>
      <c r="D333" s="10">
        <v>2</v>
      </c>
      <c r="E333" s="10">
        <v>18</v>
      </c>
      <c r="F333" s="5">
        <v>1</v>
      </c>
      <c r="G333" s="5">
        <v>3</v>
      </c>
      <c r="H333" s="5">
        <v>4</v>
      </c>
      <c r="I333" s="5">
        <v>3</v>
      </c>
      <c r="J333" s="5">
        <v>4</v>
      </c>
      <c r="K333" s="5">
        <v>1</v>
      </c>
      <c r="L333" s="5">
        <v>1</v>
      </c>
      <c r="M333" s="5">
        <v>1</v>
      </c>
      <c r="N333" s="5">
        <v>2</v>
      </c>
      <c r="O333" s="5">
        <f t="shared" si="37"/>
        <v>38</v>
      </c>
      <c r="T333" s="5">
        <v>0</v>
      </c>
      <c r="U333" s="5" t="s">
        <v>2336</v>
      </c>
      <c r="V333" s="5">
        <v>1</v>
      </c>
      <c r="W333" s="5">
        <v>1</v>
      </c>
      <c r="X333" s="13" t="str">
        <f>IF(AD333&gt;400,"5","M")</f>
        <v>5</v>
      </c>
      <c r="Y333" s="13">
        <v>3</v>
      </c>
      <c r="Z333" s="13">
        <f t="shared" si="33"/>
        <v>48</v>
      </c>
      <c r="AA333" s="5" t="s">
        <v>2324</v>
      </c>
      <c r="AD333" s="5">
        <v>891</v>
      </c>
      <c r="AE333" s="5">
        <v>3</v>
      </c>
      <c r="AF333" s="9">
        <v>8</v>
      </c>
      <c r="AG333" s="9">
        <f t="shared" si="38"/>
        <v>0.5</v>
      </c>
      <c r="AH333" s="30">
        <f t="shared" si="36"/>
        <v>222.75</v>
      </c>
      <c r="AI333" s="10" t="s">
        <v>435</v>
      </c>
      <c r="AJ333" s="10" t="s">
        <v>1732</v>
      </c>
      <c r="AK333" s="10" t="s">
        <v>490</v>
      </c>
      <c r="AL333" s="10" t="s">
        <v>438</v>
      </c>
      <c r="AM333" s="10" t="s">
        <v>385</v>
      </c>
      <c r="AN333" s="10" t="s">
        <v>852</v>
      </c>
      <c r="AO333" s="10" t="s">
        <v>387</v>
      </c>
    </row>
    <row r="334" spans="1:41">
      <c r="A334" s="5" t="s">
        <v>1557</v>
      </c>
      <c r="B334" s="10" t="s">
        <v>1045</v>
      </c>
      <c r="C334" s="5">
        <v>2123</v>
      </c>
      <c r="D334" s="10">
        <v>5</v>
      </c>
      <c r="E334" s="10">
        <v>18</v>
      </c>
      <c r="F334" s="5">
        <v>1</v>
      </c>
      <c r="G334" s="5">
        <v>2</v>
      </c>
      <c r="H334" s="5">
        <v>4</v>
      </c>
      <c r="I334" s="5">
        <v>3</v>
      </c>
      <c r="J334" s="5">
        <v>4</v>
      </c>
      <c r="K334" s="5">
        <v>1</v>
      </c>
      <c r="L334" s="5">
        <v>1</v>
      </c>
      <c r="M334" s="5">
        <v>1</v>
      </c>
      <c r="N334" s="5">
        <v>2</v>
      </c>
      <c r="O334" s="5">
        <f t="shared" si="37"/>
        <v>40</v>
      </c>
      <c r="T334" s="5">
        <v>0</v>
      </c>
      <c r="U334" s="5" t="s">
        <v>2336</v>
      </c>
      <c r="V334" s="5">
        <v>1</v>
      </c>
      <c r="W334" s="5">
        <v>1</v>
      </c>
      <c r="X334" s="13">
        <v>3</v>
      </c>
      <c r="Y334" s="13">
        <v>3</v>
      </c>
      <c r="Z334" s="13">
        <f t="shared" si="33"/>
        <v>48</v>
      </c>
      <c r="AA334" s="5" t="s">
        <v>2324</v>
      </c>
      <c r="AD334" s="5">
        <v>301</v>
      </c>
      <c r="AE334" s="5">
        <v>5</v>
      </c>
      <c r="AF334" s="9">
        <v>5</v>
      </c>
      <c r="AG334" s="9">
        <f t="shared" si="38"/>
        <v>0.5</v>
      </c>
      <c r="AH334" s="30">
        <f t="shared" si="36"/>
        <v>120.4</v>
      </c>
      <c r="AI334" s="10" t="s">
        <v>435</v>
      </c>
      <c r="AJ334" s="10" t="s">
        <v>1558</v>
      </c>
      <c r="AK334" s="10" t="s">
        <v>490</v>
      </c>
      <c r="AL334" s="10" t="s">
        <v>438</v>
      </c>
      <c r="AM334" s="10" t="s">
        <v>385</v>
      </c>
      <c r="AN334" s="10" t="s">
        <v>439</v>
      </c>
      <c r="AO334" s="10" t="s">
        <v>387</v>
      </c>
    </row>
    <row r="335" spans="1:41">
      <c r="A335" s="5" t="s">
        <v>236</v>
      </c>
      <c r="B335" s="10" t="s">
        <v>237</v>
      </c>
      <c r="C335" s="5">
        <v>4460</v>
      </c>
      <c r="D335" s="10">
        <v>8</v>
      </c>
      <c r="E335" s="10">
        <v>18</v>
      </c>
      <c r="F335" s="5">
        <v>1</v>
      </c>
      <c r="G335" s="5">
        <v>1</v>
      </c>
      <c r="H335" s="5">
        <v>4</v>
      </c>
      <c r="I335" s="5">
        <v>3</v>
      </c>
      <c r="J335" s="5">
        <v>4</v>
      </c>
      <c r="K335" s="5">
        <v>1</v>
      </c>
      <c r="L335" s="5">
        <v>1</v>
      </c>
      <c r="M335" s="5">
        <v>1</v>
      </c>
      <c r="N335" s="5">
        <v>2</v>
      </c>
      <c r="O335" s="5">
        <f t="shared" si="37"/>
        <v>42</v>
      </c>
      <c r="T335" s="5">
        <v>0</v>
      </c>
      <c r="U335" s="5" t="s">
        <v>2336</v>
      </c>
      <c r="V335" s="5">
        <v>1</v>
      </c>
      <c r="W335" s="5">
        <v>1</v>
      </c>
      <c r="X335" s="13">
        <v>1</v>
      </c>
      <c r="Y335" s="13">
        <v>3</v>
      </c>
      <c r="Z335" s="13">
        <f t="shared" si="33"/>
        <v>48</v>
      </c>
      <c r="AA335" s="5" t="s">
        <v>2344</v>
      </c>
      <c r="AD335" s="5">
        <v>35</v>
      </c>
      <c r="AE335" s="5">
        <v>3</v>
      </c>
      <c r="AF335" s="9">
        <f>10-D335</f>
        <v>2</v>
      </c>
      <c r="AG335" s="9">
        <f t="shared" si="38"/>
        <v>0.5</v>
      </c>
      <c r="AH335" s="30">
        <f t="shared" si="36"/>
        <v>35</v>
      </c>
      <c r="AI335" s="10" t="s">
        <v>1223</v>
      </c>
      <c r="AJ335" s="10" t="s">
        <v>238</v>
      </c>
      <c r="AK335" s="10" t="s">
        <v>483</v>
      </c>
      <c r="AL335" s="10" t="s">
        <v>415</v>
      </c>
      <c r="AM335" s="10" t="s">
        <v>385</v>
      </c>
      <c r="AN335" s="10" t="s">
        <v>213</v>
      </c>
      <c r="AO335" s="10" t="s">
        <v>387</v>
      </c>
    </row>
    <row r="336" spans="1:41">
      <c r="A336" s="5" t="s">
        <v>268</v>
      </c>
      <c r="B336" s="10" t="s">
        <v>269</v>
      </c>
      <c r="C336" s="5">
        <v>3790</v>
      </c>
      <c r="D336" s="10">
        <v>8</v>
      </c>
      <c r="E336" s="10">
        <v>18</v>
      </c>
      <c r="F336" s="5">
        <v>1</v>
      </c>
      <c r="G336" s="5">
        <v>1</v>
      </c>
      <c r="H336" s="5">
        <v>4</v>
      </c>
      <c r="I336" s="5">
        <v>3</v>
      </c>
      <c r="J336" s="5">
        <v>4</v>
      </c>
      <c r="K336" s="5">
        <v>1</v>
      </c>
      <c r="L336" s="5">
        <v>1</v>
      </c>
      <c r="M336" s="5">
        <v>1</v>
      </c>
      <c r="N336" s="5">
        <v>2</v>
      </c>
      <c r="O336" s="5">
        <f t="shared" si="37"/>
        <v>42</v>
      </c>
      <c r="T336" s="5">
        <v>0</v>
      </c>
      <c r="U336" s="5" t="s">
        <v>2336</v>
      </c>
      <c r="V336" s="5">
        <v>1</v>
      </c>
      <c r="W336" s="5">
        <v>1</v>
      </c>
      <c r="X336" s="13">
        <v>1</v>
      </c>
      <c r="Y336" s="13">
        <v>3</v>
      </c>
      <c r="Z336" s="13">
        <f t="shared" si="33"/>
        <v>48</v>
      </c>
      <c r="AA336" s="5" t="s">
        <v>2344</v>
      </c>
      <c r="AD336" s="5">
        <v>36</v>
      </c>
      <c r="AE336" s="5">
        <v>2</v>
      </c>
      <c r="AF336" s="9">
        <f>10-D336</f>
        <v>2</v>
      </c>
      <c r="AG336" s="9">
        <f t="shared" si="38"/>
        <v>0.5</v>
      </c>
      <c r="AH336" s="30">
        <f t="shared" si="36"/>
        <v>36</v>
      </c>
      <c r="AI336" s="10" t="s">
        <v>1223</v>
      </c>
      <c r="AJ336" s="10" t="s">
        <v>270</v>
      </c>
      <c r="AK336" s="10" t="s">
        <v>483</v>
      </c>
      <c r="AL336" s="10" t="s">
        <v>415</v>
      </c>
      <c r="AM336" s="10" t="s">
        <v>385</v>
      </c>
      <c r="AN336" s="10" t="s">
        <v>213</v>
      </c>
      <c r="AO336" s="10" t="s">
        <v>387</v>
      </c>
    </row>
    <row r="337" spans="1:41">
      <c r="A337" s="5" t="s">
        <v>217</v>
      </c>
      <c r="B337" s="10" t="s">
        <v>218</v>
      </c>
      <c r="C337" s="5">
        <v>3120</v>
      </c>
      <c r="D337" s="10">
        <v>8</v>
      </c>
      <c r="E337" s="10">
        <v>18</v>
      </c>
      <c r="F337" s="5">
        <v>1</v>
      </c>
      <c r="G337" s="5">
        <v>1</v>
      </c>
      <c r="H337" s="5">
        <v>4</v>
      </c>
      <c r="I337" s="5">
        <v>3</v>
      </c>
      <c r="J337" s="5">
        <v>4</v>
      </c>
      <c r="K337" s="5">
        <v>1</v>
      </c>
      <c r="L337" s="5">
        <v>1</v>
      </c>
      <c r="M337" s="5">
        <v>1</v>
      </c>
      <c r="N337" s="5">
        <v>2</v>
      </c>
      <c r="O337" s="5">
        <f t="shared" si="37"/>
        <v>42</v>
      </c>
      <c r="T337" s="5">
        <v>0</v>
      </c>
      <c r="U337" s="5" t="s">
        <v>2336</v>
      </c>
      <c r="V337" s="5">
        <v>1</v>
      </c>
      <c r="W337" s="5">
        <v>1</v>
      </c>
      <c r="X337" s="13">
        <v>1</v>
      </c>
      <c r="Y337" s="13">
        <v>3</v>
      </c>
      <c r="Z337" s="13">
        <f t="shared" si="33"/>
        <v>48</v>
      </c>
      <c r="AA337" s="5" t="s">
        <v>2344</v>
      </c>
      <c r="AD337" s="5">
        <v>21</v>
      </c>
      <c r="AE337" s="5">
        <v>2</v>
      </c>
      <c r="AF337" s="9">
        <f>10-D337</f>
        <v>2</v>
      </c>
      <c r="AG337" s="9">
        <f t="shared" si="38"/>
        <v>0.5</v>
      </c>
      <c r="AH337" s="30">
        <f t="shared" si="36"/>
        <v>21</v>
      </c>
      <c r="AI337" s="10" t="s">
        <v>1339</v>
      </c>
      <c r="AJ337" s="10" t="s">
        <v>1224</v>
      </c>
      <c r="AK337" s="10" t="s">
        <v>483</v>
      </c>
      <c r="AL337" s="10" t="s">
        <v>415</v>
      </c>
      <c r="AM337" s="10" t="s">
        <v>737</v>
      </c>
      <c r="AN337" s="10" t="s">
        <v>213</v>
      </c>
      <c r="AO337" s="10" t="s">
        <v>387</v>
      </c>
    </row>
    <row r="338" spans="1:41">
      <c r="A338" s="5" t="s">
        <v>1117</v>
      </c>
      <c r="B338" s="10" t="s">
        <v>1118</v>
      </c>
      <c r="C338" s="5">
        <v>1530</v>
      </c>
      <c r="D338" s="10">
        <v>8</v>
      </c>
      <c r="E338" s="10">
        <v>18</v>
      </c>
      <c r="F338" s="5">
        <v>1</v>
      </c>
      <c r="G338" s="5">
        <v>1</v>
      </c>
      <c r="H338" s="5">
        <v>4</v>
      </c>
      <c r="I338" s="5">
        <v>3</v>
      </c>
      <c r="J338" s="5">
        <v>4</v>
      </c>
      <c r="K338" s="5">
        <v>1</v>
      </c>
      <c r="L338" s="5">
        <v>1</v>
      </c>
      <c r="M338" s="5">
        <v>1</v>
      </c>
      <c r="N338" s="5">
        <v>2</v>
      </c>
      <c r="O338" s="5">
        <f t="shared" si="37"/>
        <v>42</v>
      </c>
      <c r="T338" s="5">
        <v>0</v>
      </c>
      <c r="U338" s="5" t="s">
        <v>2336</v>
      </c>
      <c r="V338" s="5">
        <v>1</v>
      </c>
      <c r="W338" s="5">
        <v>1</v>
      </c>
      <c r="X338" s="13">
        <v>1</v>
      </c>
      <c r="Y338" s="13">
        <v>3</v>
      </c>
      <c r="Z338" s="13">
        <f t="shared" si="33"/>
        <v>48</v>
      </c>
      <c r="AA338" s="5" t="s">
        <v>2343</v>
      </c>
      <c r="AD338" s="5">
        <v>22</v>
      </c>
      <c r="AE338" s="5">
        <v>1</v>
      </c>
      <c r="AF338" s="9">
        <v>2</v>
      </c>
      <c r="AG338" s="9">
        <f t="shared" si="38"/>
        <v>0.5</v>
      </c>
      <c r="AH338" s="30">
        <f t="shared" si="36"/>
        <v>22</v>
      </c>
      <c r="AI338" s="10" t="s">
        <v>1089</v>
      </c>
      <c r="AJ338" s="10" t="s">
        <v>1119</v>
      </c>
      <c r="AK338" s="10" t="s">
        <v>469</v>
      </c>
      <c r="AL338" s="10" t="s">
        <v>415</v>
      </c>
      <c r="AM338" s="10" t="s">
        <v>385</v>
      </c>
      <c r="AN338" s="10" t="s">
        <v>439</v>
      </c>
      <c r="AO338" s="10" t="s">
        <v>387</v>
      </c>
    </row>
    <row r="339" spans="1:41">
      <c r="A339" s="5" t="s">
        <v>325</v>
      </c>
      <c r="B339" s="10" t="s">
        <v>326</v>
      </c>
      <c r="C339" s="5">
        <v>1439</v>
      </c>
      <c r="D339" s="10">
        <v>8</v>
      </c>
      <c r="E339" s="10">
        <v>18</v>
      </c>
      <c r="F339" s="5">
        <v>1</v>
      </c>
      <c r="G339" s="5">
        <v>1</v>
      </c>
      <c r="H339" s="5">
        <v>4</v>
      </c>
      <c r="I339" s="5">
        <v>3</v>
      </c>
      <c r="J339" s="5">
        <v>4</v>
      </c>
      <c r="K339" s="5">
        <v>1</v>
      </c>
      <c r="L339" s="5">
        <v>1</v>
      </c>
      <c r="M339" s="5">
        <v>1</v>
      </c>
      <c r="N339" s="5">
        <v>2</v>
      </c>
      <c r="O339" s="5">
        <f t="shared" si="37"/>
        <v>42</v>
      </c>
      <c r="T339" s="5">
        <v>0</v>
      </c>
      <c r="U339" s="5" t="s">
        <v>2336</v>
      </c>
      <c r="V339" s="5">
        <v>1</v>
      </c>
      <c r="W339" s="5">
        <v>1</v>
      </c>
      <c r="X339" s="13">
        <v>1</v>
      </c>
      <c r="Y339" s="13">
        <v>3</v>
      </c>
      <c r="Z339" s="13">
        <f t="shared" si="33"/>
        <v>48</v>
      </c>
      <c r="AA339" s="5" t="s">
        <v>2343</v>
      </c>
      <c r="AD339" s="5">
        <v>26</v>
      </c>
      <c r="AE339" s="5">
        <v>2</v>
      </c>
      <c r="AF339" s="9">
        <f>10-D339</f>
        <v>2</v>
      </c>
      <c r="AG339" s="9">
        <f t="shared" si="38"/>
        <v>0.5</v>
      </c>
      <c r="AH339" s="30">
        <f t="shared" si="36"/>
        <v>26</v>
      </c>
      <c r="AI339" s="10" t="s">
        <v>435</v>
      </c>
      <c r="AJ339" s="10" t="s">
        <v>327</v>
      </c>
      <c r="AK339" s="10" t="s">
        <v>469</v>
      </c>
      <c r="AL339" s="10" t="s">
        <v>438</v>
      </c>
      <c r="AM339" s="10" t="s">
        <v>385</v>
      </c>
      <c r="AN339" s="10" t="s">
        <v>213</v>
      </c>
      <c r="AO339" s="10" t="s">
        <v>387</v>
      </c>
    </row>
    <row r="340" spans="1:41">
      <c r="A340" s="5" t="s">
        <v>565</v>
      </c>
      <c r="B340" s="10" t="s">
        <v>566</v>
      </c>
      <c r="C340" s="5">
        <v>1439</v>
      </c>
      <c r="D340" s="10">
        <v>5</v>
      </c>
      <c r="E340" s="10">
        <v>18</v>
      </c>
      <c r="F340" s="5">
        <v>1</v>
      </c>
      <c r="G340" s="5">
        <v>2</v>
      </c>
      <c r="H340" s="5">
        <v>4</v>
      </c>
      <c r="I340" s="5">
        <v>3</v>
      </c>
      <c r="J340" s="5">
        <v>4</v>
      </c>
      <c r="K340" s="5">
        <v>1</v>
      </c>
      <c r="L340" s="5">
        <v>1</v>
      </c>
      <c r="M340" s="5">
        <v>1</v>
      </c>
      <c r="N340" s="5">
        <v>2</v>
      </c>
      <c r="O340" s="5">
        <f t="shared" si="37"/>
        <v>40</v>
      </c>
      <c r="T340" s="5">
        <v>0</v>
      </c>
      <c r="U340" s="5" t="s">
        <v>2336</v>
      </c>
      <c r="V340" s="5">
        <v>1</v>
      </c>
      <c r="W340" s="5">
        <v>1</v>
      </c>
      <c r="X340" s="13">
        <v>3</v>
      </c>
      <c r="Y340" s="13">
        <v>3</v>
      </c>
      <c r="Z340" s="13">
        <f t="shared" si="33"/>
        <v>48</v>
      </c>
      <c r="AA340" s="5" t="s">
        <v>2343</v>
      </c>
      <c r="AD340" s="5">
        <v>268</v>
      </c>
      <c r="AE340" s="5">
        <v>1</v>
      </c>
      <c r="AF340" s="9">
        <v>5</v>
      </c>
      <c r="AG340" s="9">
        <f t="shared" si="38"/>
        <v>0.5</v>
      </c>
      <c r="AH340" s="30">
        <f t="shared" si="36"/>
        <v>107.2</v>
      </c>
      <c r="AI340" s="10" t="s">
        <v>435</v>
      </c>
      <c r="AJ340" s="10" t="s">
        <v>567</v>
      </c>
      <c r="AK340" s="10" t="s">
        <v>469</v>
      </c>
      <c r="AL340" s="10" t="s">
        <v>438</v>
      </c>
      <c r="AM340" s="10" t="s">
        <v>385</v>
      </c>
      <c r="AN340" s="10" t="s">
        <v>555</v>
      </c>
      <c r="AO340" s="10" t="s">
        <v>387</v>
      </c>
    </row>
    <row r="341" spans="1:41">
      <c r="A341" s="5" t="s">
        <v>230</v>
      </c>
      <c r="B341" s="10" t="s">
        <v>231</v>
      </c>
      <c r="C341" s="5">
        <v>1876</v>
      </c>
      <c r="D341" s="10">
        <v>8</v>
      </c>
      <c r="E341" s="10">
        <v>18</v>
      </c>
      <c r="F341" s="5">
        <v>1</v>
      </c>
      <c r="G341" s="5">
        <v>1</v>
      </c>
      <c r="H341" s="5">
        <v>4</v>
      </c>
      <c r="I341" s="5">
        <v>3</v>
      </c>
      <c r="J341" s="5">
        <v>4</v>
      </c>
      <c r="K341" s="5">
        <v>1</v>
      </c>
      <c r="L341" s="5">
        <v>1</v>
      </c>
      <c r="M341" s="5">
        <v>1</v>
      </c>
      <c r="N341" s="5">
        <v>2</v>
      </c>
      <c r="O341" s="5">
        <f t="shared" si="37"/>
        <v>42</v>
      </c>
      <c r="T341" s="5">
        <v>0</v>
      </c>
      <c r="U341" s="5" t="s">
        <v>2336</v>
      </c>
      <c r="V341" s="5">
        <v>1</v>
      </c>
      <c r="W341" s="5">
        <v>1</v>
      </c>
      <c r="X341" s="13">
        <v>1</v>
      </c>
      <c r="Y341" s="13">
        <v>3</v>
      </c>
      <c r="Z341" s="13">
        <f t="shared" si="33"/>
        <v>48</v>
      </c>
      <c r="AA341" s="5" t="s">
        <v>2344</v>
      </c>
      <c r="AD341" s="5">
        <v>26</v>
      </c>
      <c r="AE341" s="5">
        <v>1</v>
      </c>
      <c r="AF341" s="9">
        <f>10-D341</f>
        <v>2</v>
      </c>
      <c r="AG341" s="9">
        <f t="shared" si="38"/>
        <v>0.5</v>
      </c>
      <c r="AH341" s="30">
        <f t="shared" si="36"/>
        <v>26</v>
      </c>
      <c r="AI341" s="10" t="s">
        <v>990</v>
      </c>
      <c r="AJ341" s="10" t="s">
        <v>957</v>
      </c>
      <c r="AK341" s="10" t="s">
        <v>396</v>
      </c>
      <c r="AL341" s="10" t="s">
        <v>384</v>
      </c>
      <c r="AM341" s="10" t="s">
        <v>385</v>
      </c>
      <c r="AN341" s="10" t="s">
        <v>213</v>
      </c>
      <c r="AO341" s="10" t="s">
        <v>387</v>
      </c>
    </row>
    <row r="342" spans="1:41">
      <c r="A342" s="5" t="s">
        <v>1577</v>
      </c>
      <c r="B342" s="10" t="s">
        <v>1578</v>
      </c>
      <c r="C342" s="5">
        <v>6784</v>
      </c>
      <c r="D342" s="10">
        <v>5</v>
      </c>
      <c r="E342" s="10">
        <v>18</v>
      </c>
      <c r="F342" s="5">
        <v>2</v>
      </c>
      <c r="G342" s="5">
        <v>1</v>
      </c>
      <c r="H342" s="5">
        <v>4</v>
      </c>
      <c r="I342" s="5">
        <v>3</v>
      </c>
      <c r="J342" s="5">
        <v>4</v>
      </c>
      <c r="K342" s="5">
        <v>1</v>
      </c>
      <c r="L342" s="5">
        <v>1</v>
      </c>
      <c r="M342" s="5">
        <v>1</v>
      </c>
      <c r="N342" s="5">
        <v>2</v>
      </c>
      <c r="O342" s="5">
        <f t="shared" si="37"/>
        <v>40</v>
      </c>
      <c r="T342" s="5">
        <v>0</v>
      </c>
      <c r="U342" s="5" t="s">
        <v>2336</v>
      </c>
      <c r="V342" s="5">
        <v>1</v>
      </c>
      <c r="W342" s="5">
        <v>1</v>
      </c>
      <c r="X342" s="13">
        <v>1</v>
      </c>
      <c r="Y342" s="13">
        <v>5</v>
      </c>
      <c r="Z342" s="13">
        <f t="shared" si="33"/>
        <v>48</v>
      </c>
      <c r="AA342" s="5" t="s">
        <v>2344</v>
      </c>
      <c r="AD342" s="5">
        <v>54</v>
      </c>
      <c r="AE342" s="5">
        <v>1</v>
      </c>
      <c r="AF342" s="9">
        <v>5</v>
      </c>
      <c r="AG342" s="9">
        <f t="shared" si="38"/>
        <v>0.5</v>
      </c>
      <c r="AH342" s="30">
        <f t="shared" si="36"/>
        <v>21.6</v>
      </c>
      <c r="AI342" s="10" t="s">
        <v>735</v>
      </c>
      <c r="AJ342" s="10" t="s">
        <v>1006</v>
      </c>
      <c r="AK342" s="10" t="s">
        <v>534</v>
      </c>
      <c r="AL342" s="10" t="s">
        <v>384</v>
      </c>
      <c r="AM342" s="10" t="s">
        <v>385</v>
      </c>
      <c r="AN342" s="10" t="s">
        <v>439</v>
      </c>
      <c r="AO342" s="10" t="s">
        <v>387</v>
      </c>
    </row>
    <row r="343" spans="1:41">
      <c r="A343" s="5" t="s">
        <v>1065</v>
      </c>
      <c r="B343" s="10" t="s">
        <v>1066</v>
      </c>
      <c r="C343" s="5">
        <v>1657</v>
      </c>
      <c r="D343" s="10">
        <v>8</v>
      </c>
      <c r="E343" s="10">
        <v>18</v>
      </c>
      <c r="F343" s="5">
        <v>1</v>
      </c>
      <c r="G343" s="5">
        <v>1</v>
      </c>
      <c r="H343" s="5">
        <v>4</v>
      </c>
      <c r="I343" s="5">
        <v>3</v>
      </c>
      <c r="J343" s="5">
        <v>4</v>
      </c>
      <c r="K343" s="5">
        <v>1</v>
      </c>
      <c r="L343" s="5">
        <v>1</v>
      </c>
      <c r="M343" s="5">
        <v>1</v>
      </c>
      <c r="N343" s="5">
        <v>2</v>
      </c>
      <c r="O343" s="5">
        <f t="shared" si="37"/>
        <v>42</v>
      </c>
      <c r="T343" s="5">
        <v>0</v>
      </c>
      <c r="U343" s="5" t="s">
        <v>2336</v>
      </c>
      <c r="V343" s="5">
        <v>1</v>
      </c>
      <c r="W343" s="5">
        <v>1</v>
      </c>
      <c r="X343" s="13">
        <v>1</v>
      </c>
      <c r="Y343" s="13">
        <v>3</v>
      </c>
      <c r="Z343" s="13">
        <f t="shared" si="33"/>
        <v>48</v>
      </c>
      <c r="AA343" s="5" t="s">
        <v>2324</v>
      </c>
      <c r="AD343" s="5">
        <v>32</v>
      </c>
      <c r="AE343" s="5">
        <v>1</v>
      </c>
      <c r="AF343" s="9">
        <v>2</v>
      </c>
      <c r="AG343" s="9">
        <f t="shared" si="38"/>
        <v>0.5</v>
      </c>
      <c r="AH343" s="30">
        <f t="shared" si="36"/>
        <v>32</v>
      </c>
      <c r="AI343" s="10" t="s">
        <v>1060</v>
      </c>
      <c r="AJ343" s="10" t="s">
        <v>1067</v>
      </c>
      <c r="AK343" s="10" t="s">
        <v>613</v>
      </c>
      <c r="AL343" s="10" t="s">
        <v>438</v>
      </c>
      <c r="AM343" s="10" t="s">
        <v>459</v>
      </c>
      <c r="AN343" s="10" t="s">
        <v>460</v>
      </c>
      <c r="AO343" s="10" t="s">
        <v>387</v>
      </c>
    </row>
    <row r="344" spans="1:41">
      <c r="A344" s="5" t="s">
        <v>282</v>
      </c>
      <c r="B344" s="10" t="s">
        <v>283</v>
      </c>
      <c r="C344" s="5">
        <v>1400</v>
      </c>
      <c r="D344" s="10">
        <v>8</v>
      </c>
      <c r="E344" s="10">
        <v>18</v>
      </c>
      <c r="F344" s="5">
        <v>1</v>
      </c>
      <c r="G344" s="5">
        <v>1</v>
      </c>
      <c r="H344" s="5">
        <v>4</v>
      </c>
      <c r="I344" s="5">
        <v>3</v>
      </c>
      <c r="J344" s="5">
        <v>4</v>
      </c>
      <c r="K344" s="5">
        <v>1</v>
      </c>
      <c r="L344" s="5">
        <v>1</v>
      </c>
      <c r="M344" s="5">
        <v>1</v>
      </c>
      <c r="N344" s="5">
        <v>2</v>
      </c>
      <c r="O344" s="5">
        <f t="shared" si="37"/>
        <v>42</v>
      </c>
      <c r="T344" s="5">
        <v>0</v>
      </c>
      <c r="U344" s="5" t="s">
        <v>2336</v>
      </c>
      <c r="V344" s="5">
        <v>1</v>
      </c>
      <c r="W344" s="5">
        <v>1</v>
      </c>
      <c r="X344" s="13">
        <v>1</v>
      </c>
      <c r="Y344" s="13">
        <v>3</v>
      </c>
      <c r="Z344" s="13">
        <f t="shared" si="33"/>
        <v>48</v>
      </c>
      <c r="AA344" s="5" t="s">
        <v>2324</v>
      </c>
      <c r="AD344" s="5">
        <v>34</v>
      </c>
      <c r="AE344" s="5">
        <v>5</v>
      </c>
      <c r="AF344" s="9">
        <f>10-D344</f>
        <v>2</v>
      </c>
      <c r="AG344" s="9">
        <f t="shared" si="38"/>
        <v>0.5</v>
      </c>
      <c r="AH344" s="30">
        <f t="shared" si="36"/>
        <v>34</v>
      </c>
      <c r="AI344" s="10" t="s">
        <v>284</v>
      </c>
      <c r="AJ344" s="10" t="s">
        <v>986</v>
      </c>
      <c r="AK344" s="10" t="s">
        <v>613</v>
      </c>
      <c r="AL344" s="10" t="s">
        <v>438</v>
      </c>
      <c r="AM344" s="10" t="s">
        <v>737</v>
      </c>
      <c r="AN344" s="10" t="s">
        <v>213</v>
      </c>
      <c r="AO344" s="10" t="s">
        <v>387</v>
      </c>
    </row>
    <row r="345" spans="1:41">
      <c r="A345" s="5" t="s">
        <v>285</v>
      </c>
      <c r="B345" s="10" t="s">
        <v>286</v>
      </c>
      <c r="C345" s="5">
        <v>1400</v>
      </c>
      <c r="D345" s="10">
        <v>8</v>
      </c>
      <c r="E345" s="10">
        <v>18</v>
      </c>
      <c r="F345" s="5">
        <v>1</v>
      </c>
      <c r="G345" s="5">
        <v>1</v>
      </c>
      <c r="H345" s="5">
        <v>4</v>
      </c>
      <c r="I345" s="5">
        <v>3</v>
      </c>
      <c r="J345" s="5">
        <v>4</v>
      </c>
      <c r="K345" s="5">
        <v>1</v>
      </c>
      <c r="L345" s="5">
        <v>1</v>
      </c>
      <c r="M345" s="5">
        <v>1</v>
      </c>
      <c r="N345" s="5">
        <v>2</v>
      </c>
      <c r="O345" s="5">
        <f t="shared" si="37"/>
        <v>42</v>
      </c>
      <c r="T345" s="5">
        <v>0</v>
      </c>
      <c r="U345" s="5" t="s">
        <v>2336</v>
      </c>
      <c r="V345" s="5">
        <v>1</v>
      </c>
      <c r="W345" s="5">
        <v>1</v>
      </c>
      <c r="X345" s="13">
        <v>1</v>
      </c>
      <c r="Y345" s="13">
        <v>3</v>
      </c>
      <c r="Z345" s="13">
        <f t="shared" si="33"/>
        <v>48</v>
      </c>
      <c r="AA345" s="5" t="s">
        <v>2324</v>
      </c>
      <c r="AD345" s="5">
        <v>34</v>
      </c>
      <c r="AE345" s="5">
        <v>5</v>
      </c>
      <c r="AF345" s="9">
        <f>10-D345</f>
        <v>2</v>
      </c>
      <c r="AG345" s="9">
        <f t="shared" si="38"/>
        <v>0.5</v>
      </c>
      <c r="AH345" s="30">
        <f t="shared" si="36"/>
        <v>34</v>
      </c>
      <c r="AI345" s="10" t="s">
        <v>284</v>
      </c>
      <c r="AJ345" s="10" t="s">
        <v>924</v>
      </c>
      <c r="AK345" s="10" t="s">
        <v>613</v>
      </c>
      <c r="AL345" s="10" t="s">
        <v>438</v>
      </c>
      <c r="AM345" s="10" t="s">
        <v>737</v>
      </c>
      <c r="AN345" s="10" t="s">
        <v>213</v>
      </c>
      <c r="AO345" s="10" t="s">
        <v>387</v>
      </c>
    </row>
    <row r="346" spans="1:41">
      <c r="A346" s="5" t="s">
        <v>287</v>
      </c>
      <c r="B346" s="10" t="s">
        <v>288</v>
      </c>
      <c r="C346" s="5">
        <v>1400</v>
      </c>
      <c r="D346" s="10">
        <v>8</v>
      </c>
      <c r="E346" s="10">
        <v>18</v>
      </c>
      <c r="F346" s="5">
        <v>1</v>
      </c>
      <c r="G346" s="5">
        <v>1</v>
      </c>
      <c r="H346" s="5">
        <v>4</v>
      </c>
      <c r="I346" s="5">
        <v>3</v>
      </c>
      <c r="J346" s="5">
        <v>4</v>
      </c>
      <c r="K346" s="5">
        <v>1</v>
      </c>
      <c r="L346" s="5">
        <v>1</v>
      </c>
      <c r="M346" s="5">
        <v>1</v>
      </c>
      <c r="N346" s="5">
        <v>2</v>
      </c>
      <c r="O346" s="5">
        <f t="shared" si="37"/>
        <v>42</v>
      </c>
      <c r="T346" s="5">
        <v>0</v>
      </c>
      <c r="U346" s="5" t="s">
        <v>2336</v>
      </c>
      <c r="V346" s="5">
        <v>1</v>
      </c>
      <c r="W346" s="5">
        <v>1</v>
      </c>
      <c r="X346" s="13">
        <v>1</v>
      </c>
      <c r="Y346" s="13">
        <v>3</v>
      </c>
      <c r="Z346" s="13">
        <f t="shared" si="33"/>
        <v>48</v>
      </c>
      <c r="AA346" s="5" t="s">
        <v>2324</v>
      </c>
      <c r="AD346" s="5">
        <v>34</v>
      </c>
      <c r="AE346" s="5">
        <v>5</v>
      </c>
      <c r="AF346" s="9">
        <f>10-D346</f>
        <v>2</v>
      </c>
      <c r="AG346" s="9">
        <f t="shared" si="38"/>
        <v>0.5</v>
      </c>
      <c r="AH346" s="30">
        <f t="shared" si="36"/>
        <v>34</v>
      </c>
      <c r="AI346" s="10" t="s">
        <v>284</v>
      </c>
      <c r="AJ346" s="10" t="s">
        <v>1086</v>
      </c>
      <c r="AK346" s="10" t="s">
        <v>613</v>
      </c>
      <c r="AL346" s="10" t="s">
        <v>438</v>
      </c>
      <c r="AM346" s="10" t="s">
        <v>737</v>
      </c>
      <c r="AN346" s="10" t="s">
        <v>213</v>
      </c>
      <c r="AO346" s="10" t="s">
        <v>387</v>
      </c>
    </row>
    <row r="347" spans="1:41">
      <c r="A347" s="5" t="s">
        <v>776</v>
      </c>
      <c r="B347" s="10" t="s">
        <v>777</v>
      </c>
      <c r="C347" s="5">
        <v>1300</v>
      </c>
      <c r="D347" s="10">
        <v>8</v>
      </c>
      <c r="E347" s="10">
        <v>18</v>
      </c>
      <c r="F347" s="5">
        <v>1</v>
      </c>
      <c r="G347" s="5">
        <v>1</v>
      </c>
      <c r="H347" s="5">
        <v>4</v>
      </c>
      <c r="I347" s="5">
        <v>3</v>
      </c>
      <c r="J347" s="5">
        <v>4</v>
      </c>
      <c r="K347" s="5">
        <v>1</v>
      </c>
      <c r="L347" s="5">
        <v>1</v>
      </c>
      <c r="M347" s="5">
        <v>1</v>
      </c>
      <c r="N347" s="5">
        <v>2</v>
      </c>
      <c r="O347" s="5">
        <f t="shared" si="37"/>
        <v>42</v>
      </c>
      <c r="T347" s="5">
        <v>0</v>
      </c>
      <c r="U347" s="5" t="s">
        <v>2336</v>
      </c>
      <c r="V347" s="5">
        <v>1</v>
      </c>
      <c r="W347" s="5">
        <v>1</v>
      </c>
      <c r="X347" s="13">
        <v>1</v>
      </c>
      <c r="Y347" s="13">
        <v>3</v>
      </c>
      <c r="Z347" s="13">
        <f t="shared" si="33"/>
        <v>48</v>
      </c>
      <c r="AA347" s="5" t="s">
        <v>2344</v>
      </c>
      <c r="AD347" s="5">
        <v>62</v>
      </c>
      <c r="AE347" s="5">
        <v>1</v>
      </c>
      <c r="AF347" s="9">
        <v>2</v>
      </c>
      <c r="AG347" s="9">
        <f t="shared" si="38"/>
        <v>0.5</v>
      </c>
      <c r="AH347" s="30">
        <f t="shared" si="36"/>
        <v>62</v>
      </c>
      <c r="AI347" s="10" t="s">
        <v>452</v>
      </c>
      <c r="AJ347" s="10" t="s">
        <v>778</v>
      </c>
      <c r="AK347" s="10" t="s">
        <v>406</v>
      </c>
      <c r="AL347" s="10" t="s">
        <v>407</v>
      </c>
      <c r="AM347" s="10" t="s">
        <v>385</v>
      </c>
      <c r="AN347" s="10" t="s">
        <v>439</v>
      </c>
      <c r="AO347" s="10" t="s">
        <v>387</v>
      </c>
    </row>
    <row r="348" spans="1:41">
      <c r="A348" s="5" t="s">
        <v>779</v>
      </c>
      <c r="B348" s="10" t="s">
        <v>780</v>
      </c>
      <c r="C348" s="5">
        <v>1300</v>
      </c>
      <c r="D348" s="10">
        <v>8</v>
      </c>
      <c r="E348" s="10">
        <v>18</v>
      </c>
      <c r="F348" s="5">
        <v>1</v>
      </c>
      <c r="G348" s="5">
        <v>1</v>
      </c>
      <c r="H348" s="5">
        <v>4</v>
      </c>
      <c r="I348" s="5">
        <v>3</v>
      </c>
      <c r="J348" s="5">
        <v>4</v>
      </c>
      <c r="K348" s="5">
        <v>1</v>
      </c>
      <c r="L348" s="5">
        <v>1</v>
      </c>
      <c r="M348" s="5">
        <v>1</v>
      </c>
      <c r="N348" s="5">
        <v>2</v>
      </c>
      <c r="O348" s="5">
        <f t="shared" si="37"/>
        <v>42</v>
      </c>
      <c r="T348" s="5">
        <v>0</v>
      </c>
      <c r="U348" s="5" t="s">
        <v>2336</v>
      </c>
      <c r="V348" s="5">
        <v>1</v>
      </c>
      <c r="W348" s="5">
        <v>1</v>
      </c>
      <c r="X348" s="13">
        <v>1</v>
      </c>
      <c r="Y348" s="13">
        <v>3</v>
      </c>
      <c r="Z348" s="13">
        <f t="shared" si="33"/>
        <v>48</v>
      </c>
      <c r="AA348" s="5" t="s">
        <v>2344</v>
      </c>
      <c r="AD348" s="5">
        <v>62</v>
      </c>
      <c r="AE348" s="5">
        <v>1</v>
      </c>
      <c r="AF348" s="9">
        <v>2</v>
      </c>
      <c r="AG348" s="9">
        <f t="shared" si="38"/>
        <v>0.5</v>
      </c>
      <c r="AH348" s="30">
        <f t="shared" si="36"/>
        <v>62</v>
      </c>
      <c r="AI348" s="10" t="s">
        <v>452</v>
      </c>
      <c r="AJ348" s="10" t="s">
        <v>688</v>
      </c>
      <c r="AK348" s="10" t="s">
        <v>406</v>
      </c>
      <c r="AL348" s="10" t="s">
        <v>407</v>
      </c>
      <c r="AM348" s="10" t="s">
        <v>385</v>
      </c>
      <c r="AN348" s="10" t="s">
        <v>439</v>
      </c>
      <c r="AO348" s="10" t="s">
        <v>387</v>
      </c>
    </row>
    <row r="349" spans="1:41">
      <c r="A349" s="5" t="s">
        <v>1101</v>
      </c>
      <c r="B349" s="10" t="s">
        <v>1102</v>
      </c>
      <c r="C349" s="5">
        <v>2756</v>
      </c>
      <c r="D349" s="10">
        <v>2</v>
      </c>
      <c r="E349" s="10">
        <v>18</v>
      </c>
      <c r="F349" s="5">
        <v>1</v>
      </c>
      <c r="G349" s="5">
        <v>2</v>
      </c>
      <c r="H349" s="5">
        <v>4</v>
      </c>
      <c r="I349" s="5">
        <v>3</v>
      </c>
      <c r="J349" s="5">
        <v>4</v>
      </c>
      <c r="K349" s="5">
        <v>1</v>
      </c>
      <c r="L349" s="5">
        <v>1</v>
      </c>
      <c r="M349" s="5">
        <v>1</v>
      </c>
      <c r="N349" s="5">
        <v>2</v>
      </c>
      <c r="O349" s="5">
        <f t="shared" si="37"/>
        <v>37</v>
      </c>
      <c r="T349" s="5">
        <v>0</v>
      </c>
      <c r="U349" s="5" t="s">
        <v>2336</v>
      </c>
      <c r="V349" s="5">
        <v>1</v>
      </c>
      <c r="W349" s="5">
        <v>1</v>
      </c>
      <c r="X349" s="13" t="str">
        <f>IF(AD349&gt;400,"5","M")</f>
        <v>5</v>
      </c>
      <c r="Y349" s="13">
        <v>3</v>
      </c>
      <c r="Z349" s="13">
        <f t="shared" si="33"/>
        <v>47</v>
      </c>
      <c r="AA349" s="5" t="s">
        <v>2344</v>
      </c>
      <c r="AD349" s="5">
        <v>506</v>
      </c>
      <c r="AE349" s="5">
        <v>3</v>
      </c>
      <c r="AF349" s="9">
        <v>8</v>
      </c>
      <c r="AG349" s="9">
        <f t="shared" si="38"/>
        <v>0.5</v>
      </c>
      <c r="AH349" s="30">
        <f t="shared" si="36"/>
        <v>126.5</v>
      </c>
      <c r="AI349" s="10" t="s">
        <v>1099</v>
      </c>
      <c r="AJ349" s="10" t="s">
        <v>1103</v>
      </c>
      <c r="AK349" s="10" t="s">
        <v>839</v>
      </c>
      <c r="AL349" s="10" t="s">
        <v>415</v>
      </c>
      <c r="AM349" s="10" t="s">
        <v>449</v>
      </c>
      <c r="AN349" s="10" t="s">
        <v>408</v>
      </c>
      <c r="AO349" s="10" t="s">
        <v>387</v>
      </c>
    </row>
    <row r="350" spans="1:41">
      <c r="A350" s="5" t="s">
        <v>487</v>
      </c>
      <c r="B350" s="10" t="s">
        <v>488</v>
      </c>
      <c r="C350" s="5">
        <v>1326</v>
      </c>
      <c r="D350" s="10">
        <v>2</v>
      </c>
      <c r="E350" s="10">
        <v>18</v>
      </c>
      <c r="F350" s="5">
        <v>1</v>
      </c>
      <c r="G350" s="5">
        <v>2</v>
      </c>
      <c r="H350" s="5">
        <v>4</v>
      </c>
      <c r="I350" s="5">
        <v>3</v>
      </c>
      <c r="J350" s="5">
        <v>4</v>
      </c>
      <c r="K350" s="5">
        <v>1</v>
      </c>
      <c r="L350" s="5">
        <v>1</v>
      </c>
      <c r="M350" s="5">
        <v>1</v>
      </c>
      <c r="N350" s="5">
        <v>2</v>
      </c>
      <c r="O350" s="5">
        <f t="shared" si="37"/>
        <v>37</v>
      </c>
      <c r="T350" s="5">
        <v>0</v>
      </c>
      <c r="U350" s="5" t="s">
        <v>2336</v>
      </c>
      <c r="V350" s="5">
        <v>1</v>
      </c>
      <c r="W350" s="5">
        <v>1</v>
      </c>
      <c r="X350" s="13" t="str">
        <f>IF(AD350&gt;400,"5","M")</f>
        <v>5</v>
      </c>
      <c r="Y350" s="13">
        <v>3</v>
      </c>
      <c r="Z350" s="13">
        <f t="shared" si="33"/>
        <v>47</v>
      </c>
      <c r="AA350" s="5" t="s">
        <v>2324</v>
      </c>
      <c r="AD350" s="5">
        <v>510</v>
      </c>
      <c r="AE350" s="5">
        <v>1</v>
      </c>
      <c r="AF350" s="9">
        <v>8</v>
      </c>
      <c r="AG350" s="9">
        <f t="shared" si="38"/>
        <v>0.5</v>
      </c>
      <c r="AH350" s="30">
        <f t="shared" si="36"/>
        <v>127.5</v>
      </c>
      <c r="AI350" s="10" t="s">
        <v>435</v>
      </c>
      <c r="AJ350" s="10" t="s">
        <v>489</v>
      </c>
      <c r="AK350" s="10" t="s">
        <v>490</v>
      </c>
      <c r="AL350" s="10" t="s">
        <v>438</v>
      </c>
      <c r="AM350" s="10" t="s">
        <v>385</v>
      </c>
      <c r="AN350" s="10" t="s">
        <v>443</v>
      </c>
      <c r="AO350" s="10" t="s">
        <v>387</v>
      </c>
    </row>
    <row r="351" spans="1:41">
      <c r="A351" s="5" t="s">
        <v>1225</v>
      </c>
      <c r="B351" s="10" t="s">
        <v>1226</v>
      </c>
      <c r="C351" s="5">
        <v>7408</v>
      </c>
      <c r="D351" s="10">
        <v>2</v>
      </c>
      <c r="E351" s="10">
        <v>18</v>
      </c>
      <c r="F351" s="5">
        <v>2</v>
      </c>
      <c r="G351" s="5">
        <v>1</v>
      </c>
      <c r="H351" s="5">
        <v>4</v>
      </c>
      <c r="I351" s="5">
        <v>3</v>
      </c>
      <c r="J351" s="5">
        <v>4</v>
      </c>
      <c r="K351" s="5">
        <v>3</v>
      </c>
      <c r="L351" s="5">
        <v>1</v>
      </c>
      <c r="M351" s="5">
        <v>1</v>
      </c>
      <c r="N351" s="5">
        <v>2</v>
      </c>
      <c r="O351" s="5">
        <f t="shared" si="37"/>
        <v>39</v>
      </c>
      <c r="T351" s="5">
        <v>0</v>
      </c>
      <c r="U351" s="5" t="s">
        <v>2336</v>
      </c>
      <c r="V351" s="5">
        <v>1</v>
      </c>
      <c r="W351" s="5">
        <v>-1</v>
      </c>
      <c r="X351" s="13">
        <v>3</v>
      </c>
      <c r="Y351" s="13">
        <v>5</v>
      </c>
      <c r="Z351" s="13">
        <f t="shared" si="33"/>
        <v>47</v>
      </c>
      <c r="AA351" s="5" t="s">
        <v>2344</v>
      </c>
      <c r="AD351" s="5">
        <v>230</v>
      </c>
      <c r="AE351" s="5">
        <v>2</v>
      </c>
      <c r="AF351" s="9">
        <v>8</v>
      </c>
      <c r="AG351" s="9">
        <f t="shared" si="38"/>
        <v>0.5</v>
      </c>
      <c r="AH351" s="30">
        <f t="shared" si="36"/>
        <v>57.5</v>
      </c>
      <c r="AI351" s="10" t="s">
        <v>1223</v>
      </c>
      <c r="AJ351" s="10" t="s">
        <v>1227</v>
      </c>
      <c r="AK351" s="10" t="s">
        <v>483</v>
      </c>
      <c r="AL351" s="10" t="s">
        <v>415</v>
      </c>
      <c r="AM351" s="10" t="s">
        <v>459</v>
      </c>
      <c r="AN351" s="10" t="s">
        <v>460</v>
      </c>
      <c r="AO351" s="10" t="s">
        <v>387</v>
      </c>
    </row>
    <row r="352" spans="1:41">
      <c r="A352" s="5" t="s">
        <v>1880</v>
      </c>
      <c r="B352" s="10" t="s">
        <v>1881</v>
      </c>
      <c r="C352" s="5">
        <v>244</v>
      </c>
      <c r="D352" s="10">
        <v>5</v>
      </c>
      <c r="E352" s="10">
        <v>18</v>
      </c>
      <c r="F352" s="5">
        <v>0</v>
      </c>
      <c r="G352" s="5">
        <v>1</v>
      </c>
      <c r="H352" s="5">
        <v>4</v>
      </c>
      <c r="I352" s="5">
        <v>3</v>
      </c>
      <c r="J352" s="5">
        <v>4</v>
      </c>
      <c r="K352" s="5">
        <v>5</v>
      </c>
      <c r="L352" s="5">
        <v>1</v>
      </c>
      <c r="M352" s="5">
        <v>1</v>
      </c>
      <c r="N352" s="5">
        <v>4</v>
      </c>
      <c r="O352" s="5">
        <f t="shared" si="37"/>
        <v>44</v>
      </c>
      <c r="T352" s="5">
        <v>3</v>
      </c>
      <c r="U352" s="5" t="s">
        <v>2336</v>
      </c>
      <c r="V352" s="5">
        <v>1</v>
      </c>
      <c r="W352" s="5">
        <v>1</v>
      </c>
      <c r="X352" s="13">
        <v>1</v>
      </c>
      <c r="Y352" s="13">
        <v>-3</v>
      </c>
      <c r="Z352" s="13">
        <f t="shared" si="33"/>
        <v>47</v>
      </c>
      <c r="AA352" s="5" t="s">
        <v>2324</v>
      </c>
      <c r="AD352" s="5">
        <v>120</v>
      </c>
      <c r="AE352" s="5">
        <v>2</v>
      </c>
      <c r="AF352" s="9">
        <f>10-D352</f>
        <v>5</v>
      </c>
      <c r="AG352" s="9">
        <f t="shared" si="38"/>
        <v>0.5</v>
      </c>
      <c r="AH352" s="30">
        <f t="shared" si="36"/>
        <v>48</v>
      </c>
      <c r="AI352" s="10" t="s">
        <v>597</v>
      </c>
      <c r="AJ352" s="10" t="s">
        <v>1882</v>
      </c>
      <c r="AK352" s="10" t="s">
        <v>599</v>
      </c>
      <c r="AL352" s="10" t="s">
        <v>438</v>
      </c>
      <c r="AM352" s="10" t="s">
        <v>385</v>
      </c>
      <c r="AN352" s="10" t="s">
        <v>439</v>
      </c>
      <c r="AO352" s="10" t="s">
        <v>387</v>
      </c>
    </row>
    <row r="353" spans="1:41">
      <c r="A353" s="5" t="s">
        <v>1883</v>
      </c>
      <c r="B353" s="10" t="s">
        <v>1884</v>
      </c>
      <c r="C353" s="5">
        <v>244</v>
      </c>
      <c r="D353" s="10">
        <v>5</v>
      </c>
      <c r="E353" s="10">
        <v>18</v>
      </c>
      <c r="F353" s="5">
        <v>0</v>
      </c>
      <c r="G353" s="5">
        <v>1</v>
      </c>
      <c r="H353" s="5">
        <v>4</v>
      </c>
      <c r="I353" s="5">
        <v>3</v>
      </c>
      <c r="J353" s="5">
        <v>4</v>
      </c>
      <c r="K353" s="5">
        <v>5</v>
      </c>
      <c r="L353" s="5">
        <v>1</v>
      </c>
      <c r="M353" s="5">
        <v>1</v>
      </c>
      <c r="N353" s="5">
        <v>4</v>
      </c>
      <c r="O353" s="5">
        <f t="shared" si="37"/>
        <v>44</v>
      </c>
      <c r="T353" s="5">
        <v>3</v>
      </c>
      <c r="U353" s="5" t="s">
        <v>2336</v>
      </c>
      <c r="V353" s="5">
        <v>1</v>
      </c>
      <c r="W353" s="5">
        <v>1</v>
      </c>
      <c r="X353" s="13">
        <v>1</v>
      </c>
      <c r="Y353" s="13">
        <v>-3</v>
      </c>
      <c r="Z353" s="13">
        <f t="shared" si="33"/>
        <v>47</v>
      </c>
      <c r="AA353" s="5" t="s">
        <v>2324</v>
      </c>
      <c r="AD353" s="5">
        <v>91</v>
      </c>
      <c r="AE353" s="5">
        <v>1</v>
      </c>
      <c r="AF353" s="9">
        <f>10-D353</f>
        <v>5</v>
      </c>
      <c r="AG353" s="9">
        <f t="shared" si="38"/>
        <v>0.5</v>
      </c>
      <c r="AH353" s="30">
        <f t="shared" si="36"/>
        <v>36.4</v>
      </c>
      <c r="AI353" s="10" t="s">
        <v>597</v>
      </c>
      <c r="AJ353" s="10" t="s">
        <v>1885</v>
      </c>
      <c r="AK353" s="10" t="s">
        <v>599</v>
      </c>
      <c r="AL353" s="10" t="s">
        <v>438</v>
      </c>
      <c r="AM353" s="10" t="s">
        <v>385</v>
      </c>
      <c r="AN353" s="10" t="s">
        <v>439</v>
      </c>
      <c r="AO353" s="10" t="s">
        <v>387</v>
      </c>
    </row>
    <row r="354" spans="1:41">
      <c r="A354" s="5" t="s">
        <v>767</v>
      </c>
      <c r="B354" s="10" t="s">
        <v>768</v>
      </c>
      <c r="C354" s="5">
        <v>1300</v>
      </c>
      <c r="D354" s="10">
        <v>8</v>
      </c>
      <c r="E354" s="10">
        <v>18</v>
      </c>
      <c r="F354" s="5">
        <v>1</v>
      </c>
      <c r="G354" s="5">
        <v>2</v>
      </c>
      <c r="H354" s="5">
        <v>4</v>
      </c>
      <c r="I354" s="5">
        <v>3</v>
      </c>
      <c r="J354" s="5">
        <v>4</v>
      </c>
      <c r="K354" s="5">
        <v>1</v>
      </c>
      <c r="L354" s="5">
        <v>1</v>
      </c>
      <c r="M354" s="5">
        <v>1</v>
      </c>
      <c r="N354" s="5">
        <v>2</v>
      </c>
      <c r="O354" s="5">
        <f t="shared" si="37"/>
        <v>43</v>
      </c>
      <c r="T354" s="5">
        <v>0</v>
      </c>
      <c r="U354" s="5" t="s">
        <v>2336</v>
      </c>
      <c r="V354" s="5">
        <v>1</v>
      </c>
      <c r="W354" s="5">
        <v>-1</v>
      </c>
      <c r="X354" s="13">
        <v>1</v>
      </c>
      <c r="Y354" s="13">
        <v>3</v>
      </c>
      <c r="Z354" s="13">
        <f t="shared" ref="Z354:Z417" si="39">X354+W354+V354+T354+S354+P354+O354+Y354</f>
        <v>47</v>
      </c>
      <c r="AA354" s="5" t="s">
        <v>2344</v>
      </c>
      <c r="AD354" s="5">
        <v>162</v>
      </c>
      <c r="AE354" s="5">
        <v>3</v>
      </c>
      <c r="AF354" s="9">
        <v>2</v>
      </c>
      <c r="AG354" s="9">
        <f t="shared" si="38"/>
        <v>0.5</v>
      </c>
      <c r="AH354" s="30">
        <f t="shared" si="36"/>
        <v>162</v>
      </c>
      <c r="AI354" s="10" t="s">
        <v>452</v>
      </c>
      <c r="AJ354" s="10" t="s">
        <v>769</v>
      </c>
      <c r="AK354" s="10" t="s">
        <v>406</v>
      </c>
      <c r="AL354" s="10" t="s">
        <v>407</v>
      </c>
      <c r="AM354" s="10" t="s">
        <v>385</v>
      </c>
      <c r="AN354" s="10" t="s">
        <v>439</v>
      </c>
      <c r="AO354" s="10" t="s">
        <v>387</v>
      </c>
    </row>
    <row r="355" spans="1:41">
      <c r="A355" s="5" t="s">
        <v>880</v>
      </c>
      <c r="B355" s="10" t="s">
        <v>881</v>
      </c>
      <c r="C355" s="5">
        <v>1300</v>
      </c>
      <c r="D355" s="10">
        <v>8</v>
      </c>
      <c r="E355" s="10">
        <v>18</v>
      </c>
      <c r="F355" s="5">
        <v>1</v>
      </c>
      <c r="G355" s="5">
        <v>2</v>
      </c>
      <c r="H355" s="5">
        <v>4</v>
      </c>
      <c r="I355" s="5">
        <v>3</v>
      </c>
      <c r="J355" s="5">
        <v>4</v>
      </c>
      <c r="K355" s="5">
        <v>1</v>
      </c>
      <c r="L355" s="5">
        <v>1</v>
      </c>
      <c r="M355" s="5">
        <v>1</v>
      </c>
      <c r="N355" s="5">
        <v>2</v>
      </c>
      <c r="O355" s="5">
        <f t="shared" si="37"/>
        <v>43</v>
      </c>
      <c r="T355" s="5">
        <v>0</v>
      </c>
      <c r="U355" s="5" t="s">
        <v>2336</v>
      </c>
      <c r="V355" s="5">
        <v>1</v>
      </c>
      <c r="W355" s="5">
        <v>-1</v>
      </c>
      <c r="X355" s="13">
        <v>1</v>
      </c>
      <c r="Y355" s="13">
        <v>3</v>
      </c>
      <c r="Z355" s="13">
        <f t="shared" si="39"/>
        <v>47</v>
      </c>
      <c r="AA355" s="5" t="s">
        <v>2344</v>
      </c>
      <c r="AD355" s="5">
        <v>182</v>
      </c>
      <c r="AE355" s="5">
        <v>3</v>
      </c>
      <c r="AF355" s="9">
        <v>2</v>
      </c>
      <c r="AG355" s="9">
        <f t="shared" si="38"/>
        <v>0.5</v>
      </c>
      <c r="AH355" s="30">
        <f t="shared" si="36"/>
        <v>182</v>
      </c>
      <c r="AI355" s="10" t="s">
        <v>452</v>
      </c>
      <c r="AJ355" s="10" t="s">
        <v>882</v>
      </c>
      <c r="AK355" s="10" t="s">
        <v>406</v>
      </c>
      <c r="AL355" s="10" t="s">
        <v>407</v>
      </c>
      <c r="AM355" s="10" t="s">
        <v>385</v>
      </c>
      <c r="AN355" s="10" t="s">
        <v>439</v>
      </c>
      <c r="AO355" s="10" t="s">
        <v>387</v>
      </c>
    </row>
    <row r="356" spans="1:41">
      <c r="A356" s="5" t="s">
        <v>883</v>
      </c>
      <c r="B356" s="10" t="s">
        <v>884</v>
      </c>
      <c r="C356" s="5">
        <v>1300</v>
      </c>
      <c r="D356" s="10">
        <v>8</v>
      </c>
      <c r="E356" s="10">
        <v>18</v>
      </c>
      <c r="F356" s="5">
        <v>1</v>
      </c>
      <c r="G356" s="5">
        <v>2</v>
      </c>
      <c r="H356" s="5">
        <v>4</v>
      </c>
      <c r="I356" s="5">
        <v>3</v>
      </c>
      <c r="J356" s="5">
        <v>4</v>
      </c>
      <c r="K356" s="5">
        <v>1</v>
      </c>
      <c r="L356" s="5">
        <v>1</v>
      </c>
      <c r="M356" s="5">
        <v>1</v>
      </c>
      <c r="N356" s="5">
        <v>2</v>
      </c>
      <c r="O356" s="5">
        <f t="shared" si="37"/>
        <v>43</v>
      </c>
      <c r="T356" s="5">
        <v>0</v>
      </c>
      <c r="U356" s="5" t="s">
        <v>2336</v>
      </c>
      <c r="V356" s="5">
        <v>1</v>
      </c>
      <c r="W356" s="5">
        <v>-1</v>
      </c>
      <c r="X356" s="13">
        <v>1</v>
      </c>
      <c r="Y356" s="13">
        <v>3</v>
      </c>
      <c r="Z356" s="13">
        <f t="shared" si="39"/>
        <v>47</v>
      </c>
      <c r="AA356" s="5" t="s">
        <v>2344</v>
      </c>
      <c r="AD356" s="5">
        <v>162</v>
      </c>
      <c r="AE356" s="5">
        <v>3</v>
      </c>
      <c r="AF356" s="9">
        <v>2</v>
      </c>
      <c r="AG356" s="9">
        <f t="shared" si="38"/>
        <v>0.5</v>
      </c>
      <c r="AH356" s="30">
        <f t="shared" si="36"/>
        <v>162</v>
      </c>
      <c r="AI356" s="10" t="s">
        <v>452</v>
      </c>
      <c r="AJ356" s="10" t="s">
        <v>885</v>
      </c>
      <c r="AK356" s="10" t="s">
        <v>406</v>
      </c>
      <c r="AL356" s="10" t="s">
        <v>407</v>
      </c>
      <c r="AM356" s="10" t="s">
        <v>385</v>
      </c>
      <c r="AN356" s="10" t="s">
        <v>439</v>
      </c>
      <c r="AO356" s="10" t="s">
        <v>387</v>
      </c>
    </row>
    <row r="357" spans="1:41">
      <c r="A357" s="5" t="s">
        <v>1419</v>
      </c>
      <c r="B357" s="10" t="s">
        <v>782</v>
      </c>
      <c r="C357" s="5">
        <v>1525</v>
      </c>
      <c r="D357" s="10">
        <v>5</v>
      </c>
      <c r="E357" s="10">
        <v>18</v>
      </c>
      <c r="F357" s="5">
        <v>1</v>
      </c>
      <c r="G357" s="5">
        <v>1</v>
      </c>
      <c r="H357" s="5">
        <v>4</v>
      </c>
      <c r="I357" s="5">
        <v>3</v>
      </c>
      <c r="J357" s="5">
        <v>4</v>
      </c>
      <c r="K357" s="5">
        <v>3</v>
      </c>
      <c r="L357" s="5">
        <v>1</v>
      </c>
      <c r="M357" s="5">
        <v>1</v>
      </c>
      <c r="N357" s="5">
        <v>2</v>
      </c>
      <c r="O357" s="5">
        <f t="shared" si="37"/>
        <v>41</v>
      </c>
      <c r="T357" s="5">
        <v>0</v>
      </c>
      <c r="U357" s="5" t="s">
        <v>2336</v>
      </c>
      <c r="V357" s="5">
        <v>1</v>
      </c>
      <c r="W357" s="5">
        <v>1</v>
      </c>
      <c r="X357" s="13">
        <v>1</v>
      </c>
      <c r="Y357" s="13">
        <v>3</v>
      </c>
      <c r="Z357" s="13">
        <f t="shared" si="39"/>
        <v>47</v>
      </c>
      <c r="AA357" s="5" t="s">
        <v>2324</v>
      </c>
      <c r="AD357" s="5">
        <v>62</v>
      </c>
      <c r="AE357" s="5">
        <v>1</v>
      </c>
      <c r="AF357" s="9">
        <v>5</v>
      </c>
      <c r="AG357" s="9">
        <f t="shared" si="38"/>
        <v>0.5</v>
      </c>
      <c r="AH357" s="30">
        <f t="shared" si="36"/>
        <v>24.8</v>
      </c>
      <c r="AI357" s="10" t="s">
        <v>435</v>
      </c>
      <c r="AJ357" s="10" t="s">
        <v>1420</v>
      </c>
      <c r="AK357" s="10" t="s">
        <v>437</v>
      </c>
      <c r="AL357" s="10" t="s">
        <v>438</v>
      </c>
      <c r="AM357" s="10" t="s">
        <v>385</v>
      </c>
      <c r="AN357" s="10" t="s">
        <v>439</v>
      </c>
      <c r="AO357" s="10" t="s">
        <v>387</v>
      </c>
    </row>
    <row r="358" spans="1:41">
      <c r="A358" s="5" t="s">
        <v>886</v>
      </c>
      <c r="B358" s="10" t="s">
        <v>887</v>
      </c>
      <c r="C358" s="5">
        <v>1300</v>
      </c>
      <c r="D358" s="10">
        <v>8</v>
      </c>
      <c r="E358" s="10">
        <v>18</v>
      </c>
      <c r="F358" s="5">
        <v>1</v>
      </c>
      <c r="G358" s="5">
        <v>1</v>
      </c>
      <c r="H358" s="5">
        <v>4</v>
      </c>
      <c r="I358" s="5">
        <v>3</v>
      </c>
      <c r="J358" s="5">
        <v>4</v>
      </c>
      <c r="K358" s="5">
        <v>1</v>
      </c>
      <c r="L358" s="5">
        <v>1</v>
      </c>
      <c r="M358" s="5">
        <v>1</v>
      </c>
      <c r="N358" s="5">
        <v>2</v>
      </c>
      <c r="O358" s="5">
        <f t="shared" si="37"/>
        <v>42</v>
      </c>
      <c r="T358" s="5">
        <v>0</v>
      </c>
      <c r="U358" s="5" t="s">
        <v>2336</v>
      </c>
      <c r="V358" s="5">
        <v>1</v>
      </c>
      <c r="W358" s="5">
        <v>-1</v>
      </c>
      <c r="X358" s="13">
        <v>1</v>
      </c>
      <c r="Y358" s="13">
        <v>3</v>
      </c>
      <c r="Z358" s="13">
        <f t="shared" si="39"/>
        <v>46</v>
      </c>
      <c r="AA358" s="5" t="s">
        <v>2344</v>
      </c>
      <c r="AD358" s="5">
        <v>82</v>
      </c>
      <c r="AE358" s="5">
        <v>1</v>
      </c>
      <c r="AF358" s="9">
        <v>2</v>
      </c>
      <c r="AG358" s="9">
        <f t="shared" si="38"/>
        <v>0.5</v>
      </c>
      <c r="AH358" s="30">
        <f t="shared" si="36"/>
        <v>82</v>
      </c>
      <c r="AI358" s="10" t="s">
        <v>452</v>
      </c>
      <c r="AJ358" s="10" t="s">
        <v>888</v>
      </c>
      <c r="AK358" s="10" t="s">
        <v>406</v>
      </c>
      <c r="AL358" s="10" t="s">
        <v>407</v>
      </c>
      <c r="AM358" s="10" t="s">
        <v>385</v>
      </c>
      <c r="AN358" s="10" t="s">
        <v>439</v>
      </c>
      <c r="AO358" s="10" t="s">
        <v>387</v>
      </c>
    </row>
    <row r="359" spans="1:41">
      <c r="A359" s="5" t="s">
        <v>889</v>
      </c>
      <c r="B359" s="10" t="s">
        <v>890</v>
      </c>
      <c r="C359" s="5">
        <v>1300</v>
      </c>
      <c r="D359" s="10">
        <v>8</v>
      </c>
      <c r="E359" s="10">
        <v>18</v>
      </c>
      <c r="F359" s="5">
        <v>1</v>
      </c>
      <c r="G359" s="5">
        <v>1</v>
      </c>
      <c r="H359" s="5">
        <v>4</v>
      </c>
      <c r="I359" s="5">
        <v>3</v>
      </c>
      <c r="J359" s="5">
        <v>4</v>
      </c>
      <c r="K359" s="5">
        <v>1</v>
      </c>
      <c r="L359" s="5">
        <v>1</v>
      </c>
      <c r="M359" s="5">
        <v>1</v>
      </c>
      <c r="N359" s="5">
        <v>2</v>
      </c>
      <c r="O359" s="5">
        <f t="shared" si="37"/>
        <v>42</v>
      </c>
      <c r="T359" s="5">
        <v>0</v>
      </c>
      <c r="U359" s="5" t="s">
        <v>2336</v>
      </c>
      <c r="V359" s="5">
        <v>1</v>
      </c>
      <c r="W359" s="5">
        <v>-1</v>
      </c>
      <c r="X359" s="13">
        <v>1</v>
      </c>
      <c r="Y359" s="13">
        <v>3</v>
      </c>
      <c r="Z359" s="13">
        <f t="shared" si="39"/>
        <v>46</v>
      </c>
      <c r="AA359" s="5" t="s">
        <v>2344</v>
      </c>
      <c r="AD359" s="5">
        <v>52</v>
      </c>
      <c r="AE359" s="5">
        <v>1</v>
      </c>
      <c r="AF359" s="9">
        <v>2</v>
      </c>
      <c r="AG359" s="9">
        <f t="shared" si="38"/>
        <v>0.5</v>
      </c>
      <c r="AH359" s="30">
        <f t="shared" si="36"/>
        <v>52</v>
      </c>
      <c r="AI359" s="10" t="s">
        <v>452</v>
      </c>
      <c r="AJ359" s="10" t="s">
        <v>891</v>
      </c>
      <c r="AK359" s="10" t="s">
        <v>406</v>
      </c>
      <c r="AL359" s="10" t="s">
        <v>407</v>
      </c>
      <c r="AM359" s="10" t="s">
        <v>385</v>
      </c>
      <c r="AN359" s="10" t="s">
        <v>439</v>
      </c>
      <c r="AO359" s="10" t="s">
        <v>387</v>
      </c>
    </row>
    <row r="360" spans="1:41">
      <c r="A360" s="5" t="s">
        <v>536</v>
      </c>
      <c r="B360" s="10" t="s">
        <v>537</v>
      </c>
      <c r="C360" s="5">
        <v>677</v>
      </c>
      <c r="D360" s="10">
        <v>8</v>
      </c>
      <c r="E360" s="10">
        <v>18</v>
      </c>
      <c r="F360" s="5">
        <v>0</v>
      </c>
      <c r="G360" s="5">
        <v>2</v>
      </c>
      <c r="H360" s="5">
        <v>4</v>
      </c>
      <c r="I360" s="5">
        <v>3</v>
      </c>
      <c r="J360" s="5">
        <v>4</v>
      </c>
      <c r="K360" s="5">
        <v>3</v>
      </c>
      <c r="L360" s="5">
        <v>1</v>
      </c>
      <c r="M360" s="5">
        <v>1</v>
      </c>
      <c r="N360" s="5">
        <v>2</v>
      </c>
      <c r="O360" s="5">
        <f t="shared" si="37"/>
        <v>43</v>
      </c>
      <c r="T360" s="5">
        <v>0</v>
      </c>
      <c r="U360" s="5" t="s">
        <v>2336</v>
      </c>
      <c r="V360" s="5">
        <v>1</v>
      </c>
      <c r="W360" s="5">
        <v>1</v>
      </c>
      <c r="X360" s="13">
        <v>1</v>
      </c>
      <c r="Y360" s="13">
        <v>0</v>
      </c>
      <c r="Z360" s="13">
        <f t="shared" si="39"/>
        <v>46</v>
      </c>
      <c r="AA360" s="5" t="s">
        <v>2344</v>
      </c>
      <c r="AD360" s="5">
        <v>116</v>
      </c>
      <c r="AE360" s="5">
        <v>2</v>
      </c>
      <c r="AF360" s="9">
        <v>2</v>
      </c>
      <c r="AG360" s="9">
        <f t="shared" si="38"/>
        <v>0.5</v>
      </c>
      <c r="AH360" s="30">
        <f t="shared" si="36"/>
        <v>116</v>
      </c>
      <c r="AI360" s="10" t="s">
        <v>538</v>
      </c>
      <c r="AJ360" s="10" t="s">
        <v>539</v>
      </c>
      <c r="AK360" s="10" t="s">
        <v>383</v>
      </c>
      <c r="AL360" s="10" t="s">
        <v>384</v>
      </c>
      <c r="AM360" s="10" t="s">
        <v>385</v>
      </c>
      <c r="AN360" s="10" t="s">
        <v>439</v>
      </c>
      <c r="AO360" s="10" t="s">
        <v>387</v>
      </c>
    </row>
    <row r="361" spans="1:41">
      <c r="A361" s="5" t="s">
        <v>35</v>
      </c>
      <c r="B361" s="10" t="s">
        <v>36</v>
      </c>
      <c r="C361" s="5">
        <v>26230</v>
      </c>
      <c r="D361" s="10">
        <v>2</v>
      </c>
      <c r="E361" s="10">
        <v>18</v>
      </c>
      <c r="F361" s="5">
        <v>3</v>
      </c>
      <c r="G361" s="5">
        <v>1</v>
      </c>
      <c r="H361" s="5">
        <v>4</v>
      </c>
      <c r="I361" s="5">
        <v>3</v>
      </c>
      <c r="J361" s="5">
        <v>4</v>
      </c>
      <c r="K361" s="5">
        <v>1</v>
      </c>
      <c r="L361" s="5">
        <v>1</v>
      </c>
      <c r="M361" s="5">
        <v>1</v>
      </c>
      <c r="N361" s="5">
        <v>2</v>
      </c>
      <c r="O361" s="5">
        <f t="shared" si="37"/>
        <v>38</v>
      </c>
      <c r="T361" s="5">
        <v>0</v>
      </c>
      <c r="U361" s="5" t="s">
        <v>2336</v>
      </c>
      <c r="V361" s="5">
        <v>1</v>
      </c>
      <c r="W361" s="5">
        <v>-1</v>
      </c>
      <c r="X361" s="13">
        <v>3</v>
      </c>
      <c r="Y361" s="13">
        <v>5</v>
      </c>
      <c r="Z361" s="13">
        <f t="shared" si="39"/>
        <v>46</v>
      </c>
      <c r="AA361" s="5" t="s">
        <v>2343</v>
      </c>
      <c r="AD361" s="5">
        <v>250</v>
      </c>
      <c r="AE361" s="5">
        <v>2</v>
      </c>
      <c r="AF361" s="9">
        <f>10-D361</f>
        <v>8</v>
      </c>
      <c r="AG361" s="9">
        <v>0.9</v>
      </c>
      <c r="AH361" s="30">
        <f t="shared" si="36"/>
        <v>34.722222222222221</v>
      </c>
      <c r="AI361" s="10" t="s">
        <v>1089</v>
      </c>
      <c r="AJ361" s="10" t="s">
        <v>652</v>
      </c>
      <c r="AK361" s="10" t="s">
        <v>469</v>
      </c>
      <c r="AL361" s="10" t="s">
        <v>415</v>
      </c>
      <c r="AM361" s="10" t="s">
        <v>459</v>
      </c>
      <c r="AN361" s="10" t="s">
        <v>460</v>
      </c>
      <c r="AO361" s="10" t="s">
        <v>387</v>
      </c>
    </row>
    <row r="362" spans="1:41">
      <c r="A362" s="5" t="s">
        <v>33</v>
      </c>
      <c r="B362" s="10" t="s">
        <v>34</v>
      </c>
      <c r="C362" s="5">
        <v>26230</v>
      </c>
      <c r="D362" s="10">
        <v>2</v>
      </c>
      <c r="E362" s="10">
        <v>18</v>
      </c>
      <c r="F362" s="5">
        <v>3</v>
      </c>
      <c r="G362" s="5">
        <v>1</v>
      </c>
      <c r="H362" s="5">
        <v>4</v>
      </c>
      <c r="I362" s="5">
        <v>3</v>
      </c>
      <c r="J362" s="5">
        <v>4</v>
      </c>
      <c r="K362" s="5">
        <v>1</v>
      </c>
      <c r="L362" s="5">
        <v>1</v>
      </c>
      <c r="M362" s="5">
        <v>1</v>
      </c>
      <c r="N362" s="5">
        <v>2</v>
      </c>
      <c r="O362" s="5">
        <f t="shared" si="37"/>
        <v>38</v>
      </c>
      <c r="T362" s="5">
        <v>0</v>
      </c>
      <c r="U362" s="5" t="s">
        <v>2336</v>
      </c>
      <c r="V362" s="5">
        <v>1</v>
      </c>
      <c r="W362" s="5">
        <v>-1</v>
      </c>
      <c r="X362" s="13">
        <v>3</v>
      </c>
      <c r="Y362" s="13">
        <v>5</v>
      </c>
      <c r="Z362" s="13">
        <f t="shared" si="39"/>
        <v>46</v>
      </c>
      <c r="AA362" s="5" t="s">
        <v>2343</v>
      </c>
      <c r="AD362" s="5">
        <v>250</v>
      </c>
      <c r="AE362" s="5">
        <v>2</v>
      </c>
      <c r="AF362" s="9">
        <f>10-D362</f>
        <v>8</v>
      </c>
      <c r="AG362" s="9">
        <v>0.9</v>
      </c>
      <c r="AH362" s="30">
        <f t="shared" si="36"/>
        <v>34.722222222222221</v>
      </c>
      <c r="AI362" s="10" t="s">
        <v>1089</v>
      </c>
      <c r="AJ362" s="10" t="s">
        <v>652</v>
      </c>
      <c r="AK362" s="10" t="s">
        <v>469</v>
      </c>
      <c r="AL362" s="10" t="s">
        <v>415</v>
      </c>
      <c r="AM362" s="10" t="s">
        <v>459</v>
      </c>
      <c r="AN362" s="10" t="s">
        <v>460</v>
      </c>
      <c r="AO362" s="10" t="s">
        <v>387</v>
      </c>
    </row>
    <row r="363" spans="1:41">
      <c r="A363" s="5" t="s">
        <v>764</v>
      </c>
      <c r="B363" s="10" t="s">
        <v>765</v>
      </c>
      <c r="C363" s="5">
        <v>100</v>
      </c>
      <c r="D363" s="10">
        <v>5</v>
      </c>
      <c r="E363" s="10">
        <v>18</v>
      </c>
      <c r="F363" s="5">
        <v>0</v>
      </c>
      <c r="G363" s="5">
        <v>1</v>
      </c>
      <c r="H363" s="5">
        <v>4</v>
      </c>
      <c r="I363" s="5">
        <v>3</v>
      </c>
      <c r="J363" s="5">
        <v>4</v>
      </c>
      <c r="K363" s="5">
        <v>5</v>
      </c>
      <c r="L363" s="5">
        <v>1</v>
      </c>
      <c r="M363" s="5">
        <v>1</v>
      </c>
      <c r="N363" s="5">
        <v>4</v>
      </c>
      <c r="O363" s="5">
        <f t="shared" si="37"/>
        <v>44</v>
      </c>
      <c r="T363" s="5">
        <v>0</v>
      </c>
      <c r="U363" s="5" t="s">
        <v>2336</v>
      </c>
      <c r="V363" s="5">
        <v>1</v>
      </c>
      <c r="W363" s="5">
        <v>1</v>
      </c>
      <c r="X363" s="13">
        <v>3</v>
      </c>
      <c r="Y363" s="13">
        <v>-3</v>
      </c>
      <c r="Z363" s="13">
        <f t="shared" si="39"/>
        <v>46</v>
      </c>
      <c r="AA363" s="5" t="s">
        <v>2343</v>
      </c>
      <c r="AD363" s="5">
        <v>210</v>
      </c>
      <c r="AE363" s="5">
        <v>1</v>
      </c>
      <c r="AF363" s="9">
        <v>5</v>
      </c>
      <c r="AG363" s="9">
        <f t="shared" ref="AG363:AG426" si="40">IF(C363&lt;15000,0.5)</f>
        <v>0.5</v>
      </c>
      <c r="AH363" s="30">
        <f t="shared" si="36"/>
        <v>84</v>
      </c>
      <c r="AI363" s="10" t="s">
        <v>587</v>
      </c>
      <c r="AJ363" s="10" t="s">
        <v>766</v>
      </c>
      <c r="AK363" s="10" t="s">
        <v>583</v>
      </c>
      <c r="AL363" s="10" t="s">
        <v>584</v>
      </c>
      <c r="AM363" s="10" t="s">
        <v>385</v>
      </c>
      <c r="AN363" s="10" t="s">
        <v>408</v>
      </c>
      <c r="AO363" s="10" t="s">
        <v>387</v>
      </c>
    </row>
    <row r="364" spans="1:41">
      <c r="A364" s="5" t="s">
        <v>2175</v>
      </c>
      <c r="B364" s="10" t="s">
        <v>984</v>
      </c>
      <c r="C364" s="5">
        <v>244</v>
      </c>
      <c r="D364" s="10">
        <v>8</v>
      </c>
      <c r="E364" s="10">
        <v>20</v>
      </c>
      <c r="F364" s="5">
        <v>0</v>
      </c>
      <c r="G364" s="5">
        <v>1</v>
      </c>
      <c r="H364" s="5">
        <v>4</v>
      </c>
      <c r="I364" s="5">
        <v>3</v>
      </c>
      <c r="J364" s="5">
        <v>4</v>
      </c>
      <c r="K364" s="5">
        <v>1</v>
      </c>
      <c r="L364" s="5">
        <v>1</v>
      </c>
      <c r="M364" s="5">
        <v>1</v>
      </c>
      <c r="N364" s="5">
        <v>2</v>
      </c>
      <c r="O364" s="5">
        <f t="shared" si="37"/>
        <v>43</v>
      </c>
      <c r="T364" s="5">
        <v>3</v>
      </c>
      <c r="U364" s="5" t="s">
        <v>2336</v>
      </c>
      <c r="V364" s="5">
        <v>1</v>
      </c>
      <c r="W364" s="5">
        <v>1</v>
      </c>
      <c r="X364" s="13">
        <v>1</v>
      </c>
      <c r="Y364" s="13">
        <v>-3</v>
      </c>
      <c r="Z364" s="13">
        <f t="shared" si="39"/>
        <v>46</v>
      </c>
      <c r="AA364" s="5" t="s">
        <v>2324</v>
      </c>
      <c r="AD364" s="5">
        <v>29</v>
      </c>
      <c r="AE364" s="5">
        <v>1</v>
      </c>
      <c r="AF364" s="9">
        <f>10-D364</f>
        <v>2</v>
      </c>
      <c r="AG364" s="9">
        <f t="shared" si="40"/>
        <v>0.5</v>
      </c>
      <c r="AH364" s="30">
        <f t="shared" si="36"/>
        <v>29</v>
      </c>
      <c r="AI364" s="10" t="s">
        <v>597</v>
      </c>
      <c r="AJ364" s="10" t="s">
        <v>2176</v>
      </c>
      <c r="AK364" s="10" t="s">
        <v>599</v>
      </c>
      <c r="AL364" s="10" t="s">
        <v>438</v>
      </c>
      <c r="AM364" s="10" t="s">
        <v>499</v>
      </c>
      <c r="AN364" s="10" t="s">
        <v>439</v>
      </c>
      <c r="AO364" s="10" t="s">
        <v>387</v>
      </c>
    </row>
    <row r="365" spans="1:41">
      <c r="A365" s="5" t="s">
        <v>809</v>
      </c>
      <c r="B365" s="10" t="s">
        <v>810</v>
      </c>
      <c r="C365" s="5">
        <v>1300</v>
      </c>
      <c r="D365" s="10">
        <v>2</v>
      </c>
      <c r="E365" s="10">
        <v>18</v>
      </c>
      <c r="F365" s="5">
        <v>1</v>
      </c>
      <c r="G365" s="5">
        <v>1</v>
      </c>
      <c r="H365" s="5">
        <v>4</v>
      </c>
      <c r="I365" s="5">
        <v>3</v>
      </c>
      <c r="J365" s="5">
        <v>4</v>
      </c>
      <c r="K365" s="5">
        <v>3</v>
      </c>
      <c r="L365" s="5">
        <v>1</v>
      </c>
      <c r="M365" s="5">
        <v>1</v>
      </c>
      <c r="N365" s="5">
        <v>2</v>
      </c>
      <c r="O365" s="5">
        <f t="shared" si="37"/>
        <v>38</v>
      </c>
      <c r="T365" s="5">
        <v>0</v>
      </c>
      <c r="U365" s="5" t="s">
        <v>2336</v>
      </c>
      <c r="V365" s="5">
        <v>1</v>
      </c>
      <c r="W365" s="5">
        <v>1</v>
      </c>
      <c r="X365" s="13">
        <v>3</v>
      </c>
      <c r="Y365" s="13">
        <v>3</v>
      </c>
      <c r="Z365" s="13">
        <f t="shared" si="39"/>
        <v>46</v>
      </c>
      <c r="AA365" s="5" t="s">
        <v>2344</v>
      </c>
      <c r="AD365" s="5">
        <v>255</v>
      </c>
      <c r="AE365" s="5">
        <v>8</v>
      </c>
      <c r="AF365" s="9">
        <v>8</v>
      </c>
      <c r="AG365" s="9">
        <f t="shared" si="40"/>
        <v>0.5</v>
      </c>
      <c r="AH365" s="30">
        <f t="shared" si="36"/>
        <v>63.75</v>
      </c>
      <c r="AI365" s="10" t="s">
        <v>452</v>
      </c>
      <c r="AJ365" s="10" t="s">
        <v>811</v>
      </c>
      <c r="AK365" s="10" t="s">
        <v>406</v>
      </c>
      <c r="AL365" s="10" t="s">
        <v>407</v>
      </c>
      <c r="AM365" s="10" t="s">
        <v>459</v>
      </c>
      <c r="AN365" s="10" t="s">
        <v>812</v>
      </c>
      <c r="AO365" s="10" t="s">
        <v>387</v>
      </c>
    </row>
    <row r="366" spans="1:41">
      <c r="A366" s="5" t="s">
        <v>78</v>
      </c>
      <c r="B366" s="10" t="s">
        <v>79</v>
      </c>
      <c r="C366" s="5">
        <v>1160</v>
      </c>
      <c r="D366" s="10">
        <v>5</v>
      </c>
      <c r="E366" s="10">
        <v>18</v>
      </c>
      <c r="F366" s="5">
        <v>1</v>
      </c>
      <c r="G366" s="5">
        <v>2</v>
      </c>
      <c r="H366" s="5">
        <v>4</v>
      </c>
      <c r="I366" s="5">
        <v>3</v>
      </c>
      <c r="J366" s="5">
        <v>4</v>
      </c>
      <c r="K366" s="5">
        <v>1</v>
      </c>
      <c r="L366" s="5">
        <v>1</v>
      </c>
      <c r="M366" s="5">
        <v>1</v>
      </c>
      <c r="N366" s="5">
        <v>2</v>
      </c>
      <c r="O366" s="5">
        <f t="shared" si="37"/>
        <v>40</v>
      </c>
      <c r="T366" s="5">
        <v>0</v>
      </c>
      <c r="U366" s="5" t="s">
        <v>2336</v>
      </c>
      <c r="V366" s="5">
        <v>1</v>
      </c>
      <c r="W366" s="5">
        <v>-1</v>
      </c>
      <c r="X366" s="13">
        <v>3</v>
      </c>
      <c r="Y366" s="13">
        <v>3</v>
      </c>
      <c r="Z366" s="13">
        <f t="shared" si="39"/>
        <v>46</v>
      </c>
      <c r="AA366" s="5" t="s">
        <v>2344</v>
      </c>
      <c r="AD366" s="5">
        <v>382</v>
      </c>
      <c r="AE366" s="5">
        <v>3</v>
      </c>
      <c r="AF366" s="9">
        <f>10-D366</f>
        <v>5</v>
      </c>
      <c r="AG366" s="9">
        <f t="shared" si="40"/>
        <v>0.5</v>
      </c>
      <c r="AH366" s="30">
        <f t="shared" si="36"/>
        <v>152.80000000000001</v>
      </c>
      <c r="AI366" s="10" t="s">
        <v>80</v>
      </c>
      <c r="AJ366" s="10" t="s">
        <v>464</v>
      </c>
      <c r="AK366" s="10" t="s">
        <v>406</v>
      </c>
      <c r="AL366" s="10" t="s">
        <v>415</v>
      </c>
      <c r="AM366" s="10" t="s">
        <v>459</v>
      </c>
      <c r="AN366" s="10" t="s">
        <v>460</v>
      </c>
      <c r="AO366" s="10" t="s">
        <v>387</v>
      </c>
    </row>
    <row r="367" spans="1:41">
      <c r="A367" s="5" t="s">
        <v>600</v>
      </c>
      <c r="B367" s="10" t="s">
        <v>601</v>
      </c>
      <c r="C367" s="5">
        <v>118</v>
      </c>
      <c r="D367" s="10">
        <v>8</v>
      </c>
      <c r="E367" s="10">
        <v>18</v>
      </c>
      <c r="F367" s="5">
        <v>0</v>
      </c>
      <c r="G367" s="5">
        <v>3</v>
      </c>
      <c r="H367" s="5">
        <v>4</v>
      </c>
      <c r="I367" s="5">
        <v>3</v>
      </c>
      <c r="J367" s="5">
        <v>4</v>
      </c>
      <c r="K367" s="5">
        <v>1</v>
      </c>
      <c r="L367" s="5">
        <v>1</v>
      </c>
      <c r="M367" s="5">
        <v>1</v>
      </c>
      <c r="N367" s="5">
        <v>2</v>
      </c>
      <c r="O367" s="5">
        <f t="shared" si="37"/>
        <v>41</v>
      </c>
      <c r="T367" s="5">
        <v>3</v>
      </c>
      <c r="U367" s="5" t="s">
        <v>2336</v>
      </c>
      <c r="V367" s="5">
        <v>1</v>
      </c>
      <c r="W367" s="5">
        <v>1</v>
      </c>
      <c r="X367" s="13">
        <v>3</v>
      </c>
      <c r="Y367" s="13">
        <v>-3</v>
      </c>
      <c r="Z367" s="13">
        <f t="shared" si="39"/>
        <v>46</v>
      </c>
      <c r="AA367" s="5" t="s">
        <v>2324</v>
      </c>
      <c r="AD367" s="5">
        <v>222</v>
      </c>
      <c r="AE367" s="5">
        <v>1</v>
      </c>
      <c r="AF367" s="9">
        <v>2</v>
      </c>
      <c r="AG367" s="9">
        <f t="shared" si="40"/>
        <v>0.5</v>
      </c>
      <c r="AH367" s="30">
        <f t="shared" si="36"/>
        <v>222</v>
      </c>
      <c r="AI367" s="10" t="s">
        <v>602</v>
      </c>
      <c r="AJ367" s="10" t="s">
        <v>603</v>
      </c>
      <c r="AK367" s="10" t="s">
        <v>437</v>
      </c>
      <c r="AL367" s="10" t="s">
        <v>438</v>
      </c>
      <c r="AM367" s="10" t="s">
        <v>385</v>
      </c>
      <c r="AN367" s="10" t="s">
        <v>443</v>
      </c>
      <c r="AO367" s="10" t="s">
        <v>387</v>
      </c>
    </row>
    <row r="368" spans="1:41">
      <c r="A368" s="5" t="s">
        <v>2095</v>
      </c>
      <c r="B368" s="10" t="s">
        <v>2096</v>
      </c>
      <c r="C368" s="5">
        <v>3810</v>
      </c>
      <c r="D368" s="10">
        <v>2</v>
      </c>
      <c r="E368" s="10">
        <v>18</v>
      </c>
      <c r="F368" s="5">
        <v>1</v>
      </c>
      <c r="G368" s="5">
        <v>1</v>
      </c>
      <c r="H368" s="5">
        <v>4</v>
      </c>
      <c r="I368" s="5">
        <v>3</v>
      </c>
      <c r="J368" s="5">
        <v>4</v>
      </c>
      <c r="K368" s="5">
        <v>4</v>
      </c>
      <c r="L368" s="5">
        <v>1</v>
      </c>
      <c r="M368" s="5">
        <v>1</v>
      </c>
      <c r="N368" s="5">
        <v>2</v>
      </c>
      <c r="O368" s="5">
        <f t="shared" si="37"/>
        <v>39</v>
      </c>
      <c r="T368" s="5">
        <v>0</v>
      </c>
      <c r="U368" s="5" t="s">
        <v>2336</v>
      </c>
      <c r="V368" s="5">
        <v>1</v>
      </c>
      <c r="W368" s="5">
        <v>1</v>
      </c>
      <c r="X368" s="13">
        <v>1</v>
      </c>
      <c r="Y368" s="13">
        <v>3</v>
      </c>
      <c r="Z368" s="13">
        <f t="shared" si="39"/>
        <v>45</v>
      </c>
      <c r="AA368" s="5" t="s">
        <v>2344</v>
      </c>
      <c r="AD368" s="5">
        <v>100</v>
      </c>
      <c r="AE368" s="5">
        <v>1</v>
      </c>
      <c r="AF368" s="9">
        <f>10-D368</f>
        <v>8</v>
      </c>
      <c r="AG368" s="9">
        <f t="shared" si="40"/>
        <v>0.5</v>
      </c>
      <c r="AH368" s="30">
        <f t="shared" si="36"/>
        <v>25</v>
      </c>
      <c r="AI368" s="10" t="s">
        <v>2097</v>
      </c>
      <c r="AJ368" s="10" t="s">
        <v>931</v>
      </c>
      <c r="AK368" s="10" t="s">
        <v>2079</v>
      </c>
      <c r="AL368" s="10" t="s">
        <v>415</v>
      </c>
      <c r="AM368" s="10" t="s">
        <v>459</v>
      </c>
      <c r="AN368" s="10" t="s">
        <v>460</v>
      </c>
      <c r="AO368" s="10" t="s">
        <v>387</v>
      </c>
    </row>
    <row r="369" spans="1:41">
      <c r="A369" s="5" t="s">
        <v>1097</v>
      </c>
      <c r="B369" s="10" t="s">
        <v>1098</v>
      </c>
      <c r="C369" s="5">
        <v>2750</v>
      </c>
      <c r="D369" s="10">
        <v>5</v>
      </c>
      <c r="E369" s="10">
        <v>18</v>
      </c>
      <c r="F369" s="5">
        <v>1</v>
      </c>
      <c r="G369" s="5">
        <v>1</v>
      </c>
      <c r="H369" s="5">
        <v>4</v>
      </c>
      <c r="I369" s="5">
        <v>3</v>
      </c>
      <c r="J369" s="5">
        <v>4</v>
      </c>
      <c r="K369" s="5">
        <v>1</v>
      </c>
      <c r="L369" s="5">
        <v>1</v>
      </c>
      <c r="M369" s="5">
        <v>1</v>
      </c>
      <c r="N369" s="5">
        <v>2</v>
      </c>
      <c r="O369" s="5">
        <f t="shared" si="37"/>
        <v>39</v>
      </c>
      <c r="T369" s="5">
        <v>0</v>
      </c>
      <c r="U369" s="5" t="s">
        <v>2336</v>
      </c>
      <c r="V369" s="5">
        <v>1</v>
      </c>
      <c r="W369" s="5">
        <v>1</v>
      </c>
      <c r="X369" s="13">
        <v>1</v>
      </c>
      <c r="Y369" s="13">
        <v>3</v>
      </c>
      <c r="Z369" s="13">
        <f t="shared" si="39"/>
        <v>45</v>
      </c>
      <c r="AA369" s="5" t="s">
        <v>2344</v>
      </c>
      <c r="AD369" s="5">
        <v>82</v>
      </c>
      <c r="AE369" s="5">
        <v>1</v>
      </c>
      <c r="AF369" s="9">
        <v>5</v>
      </c>
      <c r="AG369" s="9">
        <f t="shared" si="40"/>
        <v>0.5</v>
      </c>
      <c r="AH369" s="30">
        <f t="shared" si="36"/>
        <v>32.799999999999997</v>
      </c>
      <c r="AI369" s="10" t="s">
        <v>1099</v>
      </c>
      <c r="AJ369" s="10" t="s">
        <v>1100</v>
      </c>
      <c r="AK369" s="10" t="s">
        <v>839</v>
      </c>
      <c r="AL369" s="10" t="s">
        <v>415</v>
      </c>
      <c r="AM369" s="10" t="s">
        <v>459</v>
      </c>
      <c r="AN369" s="10" t="s">
        <v>460</v>
      </c>
      <c r="AO369" s="10" t="s">
        <v>387</v>
      </c>
    </row>
    <row r="370" spans="1:41">
      <c r="A370" s="5" t="s">
        <v>1742</v>
      </c>
      <c r="B370" s="10" t="s">
        <v>1743</v>
      </c>
      <c r="C370" s="5">
        <v>3364</v>
      </c>
      <c r="D370" s="10">
        <v>2</v>
      </c>
      <c r="E370" s="10">
        <v>18</v>
      </c>
      <c r="F370" s="5">
        <v>1</v>
      </c>
      <c r="G370" s="5">
        <v>2</v>
      </c>
      <c r="H370" s="5">
        <v>4</v>
      </c>
      <c r="I370" s="5">
        <v>3</v>
      </c>
      <c r="J370" s="5">
        <v>4</v>
      </c>
      <c r="K370" s="5">
        <v>1</v>
      </c>
      <c r="L370" s="5">
        <v>1</v>
      </c>
      <c r="M370" s="5">
        <v>1</v>
      </c>
      <c r="N370" s="5">
        <v>2</v>
      </c>
      <c r="O370" s="5">
        <f t="shared" si="37"/>
        <v>37</v>
      </c>
      <c r="T370" s="5">
        <v>0</v>
      </c>
      <c r="U370" s="5" t="s">
        <v>2336</v>
      </c>
      <c r="V370" s="5">
        <v>1</v>
      </c>
      <c r="W370" s="5">
        <v>-1</v>
      </c>
      <c r="X370" s="13" t="str">
        <f>IF(AD370&gt;400,"5","M")</f>
        <v>5</v>
      </c>
      <c r="Y370" s="13">
        <v>3</v>
      </c>
      <c r="Z370" s="13">
        <f t="shared" si="39"/>
        <v>45</v>
      </c>
      <c r="AA370" s="5" t="s">
        <v>2324</v>
      </c>
      <c r="AD370" s="5">
        <v>500</v>
      </c>
      <c r="AE370" s="5">
        <v>4</v>
      </c>
      <c r="AF370" s="9">
        <v>8</v>
      </c>
      <c r="AG370" s="9">
        <f t="shared" si="40"/>
        <v>0.5</v>
      </c>
      <c r="AH370" s="30">
        <f t="shared" ref="AH370:AH433" si="41">(AD370)/(AG370*AF370)</f>
        <v>125</v>
      </c>
      <c r="AI370" s="10" t="s">
        <v>435</v>
      </c>
      <c r="AJ370" s="10" t="s">
        <v>1744</v>
      </c>
      <c r="AK370" s="10" t="s">
        <v>490</v>
      </c>
      <c r="AL370" s="10" t="s">
        <v>438</v>
      </c>
      <c r="AM370" s="10" t="s">
        <v>449</v>
      </c>
      <c r="AN370" s="10" t="s">
        <v>439</v>
      </c>
      <c r="AO370" s="10" t="s">
        <v>387</v>
      </c>
    </row>
    <row r="371" spans="1:41">
      <c r="A371" s="5" t="s">
        <v>1396</v>
      </c>
      <c r="B371" s="10" t="s">
        <v>1397</v>
      </c>
      <c r="C371" s="5">
        <v>2279</v>
      </c>
      <c r="D371" s="10">
        <v>5</v>
      </c>
      <c r="E371" s="10">
        <v>18</v>
      </c>
      <c r="F371" s="5">
        <v>1</v>
      </c>
      <c r="G371" s="5">
        <v>1</v>
      </c>
      <c r="H371" s="5">
        <v>4</v>
      </c>
      <c r="I371" s="5">
        <v>3</v>
      </c>
      <c r="J371" s="5">
        <v>4</v>
      </c>
      <c r="K371" s="5">
        <v>1</v>
      </c>
      <c r="L371" s="5">
        <v>1</v>
      </c>
      <c r="M371" s="5">
        <v>1</v>
      </c>
      <c r="N371" s="5">
        <v>2</v>
      </c>
      <c r="O371" s="5">
        <f t="shared" si="37"/>
        <v>39</v>
      </c>
      <c r="T371" s="5">
        <v>0</v>
      </c>
      <c r="U371" s="5" t="s">
        <v>2336</v>
      </c>
      <c r="V371" s="5">
        <v>1</v>
      </c>
      <c r="W371" s="5">
        <v>1</v>
      </c>
      <c r="X371" s="13">
        <v>1</v>
      </c>
      <c r="Y371" s="13">
        <v>3</v>
      </c>
      <c r="Z371" s="13">
        <f t="shared" si="39"/>
        <v>45</v>
      </c>
      <c r="AA371" s="5" t="s">
        <v>2324</v>
      </c>
      <c r="AD371" s="5">
        <v>77</v>
      </c>
      <c r="AE371" s="5">
        <v>1</v>
      </c>
      <c r="AF371" s="9">
        <v>5</v>
      </c>
      <c r="AG371" s="9">
        <f t="shared" si="40"/>
        <v>0.5</v>
      </c>
      <c r="AH371" s="30">
        <f t="shared" si="41"/>
        <v>30.8</v>
      </c>
      <c r="AI371" s="10" t="s">
        <v>435</v>
      </c>
      <c r="AJ371" s="10" t="s">
        <v>1398</v>
      </c>
      <c r="AK371" s="10" t="s">
        <v>490</v>
      </c>
      <c r="AL371" s="10" t="s">
        <v>438</v>
      </c>
      <c r="AM371" s="10" t="s">
        <v>385</v>
      </c>
      <c r="AN371" s="10" t="s">
        <v>439</v>
      </c>
      <c r="AO371" s="10" t="s">
        <v>387</v>
      </c>
    </row>
    <row r="372" spans="1:41">
      <c r="A372" s="5" t="s">
        <v>1559</v>
      </c>
      <c r="B372" s="10" t="s">
        <v>1560</v>
      </c>
      <c r="C372" s="5">
        <v>2123</v>
      </c>
      <c r="D372" s="10">
        <v>5</v>
      </c>
      <c r="E372" s="10">
        <v>18</v>
      </c>
      <c r="F372" s="5">
        <v>1</v>
      </c>
      <c r="G372" s="5">
        <v>1</v>
      </c>
      <c r="H372" s="5">
        <v>4</v>
      </c>
      <c r="I372" s="5">
        <v>3</v>
      </c>
      <c r="J372" s="5">
        <v>4</v>
      </c>
      <c r="K372" s="5">
        <v>1</v>
      </c>
      <c r="L372" s="5">
        <v>1</v>
      </c>
      <c r="M372" s="5">
        <v>1</v>
      </c>
      <c r="N372" s="5">
        <v>2</v>
      </c>
      <c r="O372" s="5">
        <f t="shared" si="37"/>
        <v>39</v>
      </c>
      <c r="T372" s="5">
        <v>0</v>
      </c>
      <c r="U372" s="5" t="s">
        <v>2336</v>
      </c>
      <c r="V372" s="5">
        <v>1</v>
      </c>
      <c r="W372" s="5">
        <v>1</v>
      </c>
      <c r="X372" s="13">
        <v>1</v>
      </c>
      <c r="Y372" s="13">
        <v>3</v>
      </c>
      <c r="Z372" s="13">
        <f t="shared" si="39"/>
        <v>45</v>
      </c>
      <c r="AA372" s="5" t="s">
        <v>2324</v>
      </c>
      <c r="AD372" s="5">
        <v>180</v>
      </c>
      <c r="AE372" s="5">
        <v>3</v>
      </c>
      <c r="AF372" s="9">
        <v>5</v>
      </c>
      <c r="AG372" s="9">
        <f t="shared" si="40"/>
        <v>0.5</v>
      </c>
      <c r="AH372" s="30">
        <f t="shared" si="41"/>
        <v>72</v>
      </c>
      <c r="AI372" s="10" t="s">
        <v>435</v>
      </c>
      <c r="AJ372" s="10" t="s">
        <v>1561</v>
      </c>
      <c r="AK372" s="10" t="s">
        <v>490</v>
      </c>
      <c r="AL372" s="10" t="s">
        <v>438</v>
      </c>
      <c r="AM372" s="10" t="s">
        <v>385</v>
      </c>
      <c r="AN372" s="10" t="s">
        <v>439</v>
      </c>
      <c r="AO372" s="10" t="s">
        <v>387</v>
      </c>
    </row>
    <row r="373" spans="1:41">
      <c r="A373" s="5" t="s">
        <v>707</v>
      </c>
      <c r="B373" s="10" t="s">
        <v>708</v>
      </c>
      <c r="C373" s="5">
        <v>2123</v>
      </c>
      <c r="D373" s="10">
        <v>5</v>
      </c>
      <c r="E373" s="10">
        <v>18</v>
      </c>
      <c r="F373" s="5">
        <v>1</v>
      </c>
      <c r="G373" s="5">
        <v>1</v>
      </c>
      <c r="H373" s="5">
        <v>4</v>
      </c>
      <c r="I373" s="5">
        <v>3</v>
      </c>
      <c r="J373" s="5">
        <v>4</v>
      </c>
      <c r="K373" s="5">
        <v>1</v>
      </c>
      <c r="L373" s="5">
        <v>1</v>
      </c>
      <c r="M373" s="5">
        <v>1</v>
      </c>
      <c r="N373" s="5">
        <v>2</v>
      </c>
      <c r="O373" s="5">
        <f t="shared" si="37"/>
        <v>39</v>
      </c>
      <c r="T373" s="5">
        <v>0</v>
      </c>
      <c r="U373" s="5" t="s">
        <v>2336</v>
      </c>
      <c r="V373" s="5">
        <v>1</v>
      </c>
      <c r="W373" s="5">
        <v>1</v>
      </c>
      <c r="X373" s="13">
        <v>1</v>
      </c>
      <c r="Y373" s="13">
        <v>3</v>
      </c>
      <c r="Z373" s="13">
        <f t="shared" si="39"/>
        <v>45</v>
      </c>
      <c r="AA373" s="5" t="s">
        <v>2324</v>
      </c>
      <c r="AD373" s="5">
        <v>127</v>
      </c>
      <c r="AE373" s="5">
        <v>3</v>
      </c>
      <c r="AF373" s="9">
        <v>5</v>
      </c>
      <c r="AG373" s="9">
        <f t="shared" si="40"/>
        <v>0.5</v>
      </c>
      <c r="AH373" s="30">
        <f t="shared" si="41"/>
        <v>50.8</v>
      </c>
      <c r="AI373" s="10" t="s">
        <v>435</v>
      </c>
      <c r="AJ373" s="10" t="s">
        <v>709</v>
      </c>
      <c r="AK373" s="10" t="s">
        <v>490</v>
      </c>
      <c r="AL373" s="10" t="s">
        <v>438</v>
      </c>
      <c r="AM373" s="10" t="s">
        <v>385</v>
      </c>
      <c r="AN373" s="10" t="s">
        <v>439</v>
      </c>
      <c r="AO373" s="10" t="s">
        <v>387</v>
      </c>
    </row>
    <row r="374" spans="1:41">
      <c r="A374" s="5" t="s">
        <v>1580</v>
      </c>
      <c r="B374" s="10" t="s">
        <v>1581</v>
      </c>
      <c r="C374" s="5">
        <v>4229</v>
      </c>
      <c r="D374" s="10">
        <v>5</v>
      </c>
      <c r="E374" s="10">
        <v>18</v>
      </c>
      <c r="F374" s="5">
        <v>1</v>
      </c>
      <c r="G374" s="5">
        <v>1</v>
      </c>
      <c r="H374" s="5">
        <v>4</v>
      </c>
      <c r="I374" s="5">
        <v>3</v>
      </c>
      <c r="J374" s="5">
        <v>4</v>
      </c>
      <c r="K374" s="5">
        <v>1</v>
      </c>
      <c r="L374" s="5">
        <v>1</v>
      </c>
      <c r="M374" s="5">
        <v>1</v>
      </c>
      <c r="N374" s="5">
        <v>2</v>
      </c>
      <c r="O374" s="5">
        <f t="shared" si="37"/>
        <v>39</v>
      </c>
      <c r="T374" s="5">
        <v>0</v>
      </c>
      <c r="U374" s="5" t="s">
        <v>2336</v>
      </c>
      <c r="V374" s="5">
        <v>1</v>
      </c>
      <c r="W374" s="5">
        <v>1</v>
      </c>
      <c r="X374" s="13">
        <v>1</v>
      </c>
      <c r="Y374" s="13">
        <v>3</v>
      </c>
      <c r="Z374" s="13">
        <f t="shared" si="39"/>
        <v>45</v>
      </c>
      <c r="AA374" s="5" t="s">
        <v>2344</v>
      </c>
      <c r="AD374" s="5">
        <v>115</v>
      </c>
      <c r="AE374" s="5">
        <v>1</v>
      </c>
      <c r="AF374" s="9">
        <v>5</v>
      </c>
      <c r="AG374" s="9">
        <f t="shared" si="40"/>
        <v>0.5</v>
      </c>
      <c r="AH374" s="30">
        <f t="shared" si="41"/>
        <v>46</v>
      </c>
      <c r="AI374" s="10" t="s">
        <v>783</v>
      </c>
      <c r="AJ374" s="10" t="s">
        <v>931</v>
      </c>
      <c r="AK374" s="10" t="s">
        <v>425</v>
      </c>
      <c r="AL374" s="10" t="s">
        <v>384</v>
      </c>
      <c r="AM374" s="10" t="s">
        <v>459</v>
      </c>
      <c r="AN374" s="10" t="s">
        <v>460</v>
      </c>
      <c r="AO374" s="10" t="s">
        <v>387</v>
      </c>
    </row>
    <row r="375" spans="1:41">
      <c r="A375" s="5" t="s">
        <v>1228</v>
      </c>
      <c r="B375" s="10" t="s">
        <v>1229</v>
      </c>
      <c r="C375" s="5">
        <v>7408</v>
      </c>
      <c r="D375" s="10">
        <v>2</v>
      </c>
      <c r="E375" s="10">
        <v>18</v>
      </c>
      <c r="F375" s="5">
        <v>2</v>
      </c>
      <c r="G375" s="5">
        <v>1</v>
      </c>
      <c r="H375" s="5">
        <v>4</v>
      </c>
      <c r="I375" s="5">
        <v>3</v>
      </c>
      <c r="J375" s="5">
        <v>4</v>
      </c>
      <c r="K375" s="5">
        <v>3</v>
      </c>
      <c r="L375" s="5">
        <v>1</v>
      </c>
      <c r="M375" s="5">
        <v>1</v>
      </c>
      <c r="N375" s="5">
        <v>2</v>
      </c>
      <c r="O375" s="5">
        <f t="shared" si="37"/>
        <v>39</v>
      </c>
      <c r="T375" s="5">
        <v>0</v>
      </c>
      <c r="U375" s="5" t="s">
        <v>2336</v>
      </c>
      <c r="V375" s="5">
        <v>1</v>
      </c>
      <c r="W375" s="5">
        <v>-1</v>
      </c>
      <c r="X375" s="13">
        <v>1</v>
      </c>
      <c r="Y375" s="13">
        <v>5</v>
      </c>
      <c r="Z375" s="13">
        <f t="shared" si="39"/>
        <v>45</v>
      </c>
      <c r="AA375" s="5" t="s">
        <v>2344</v>
      </c>
      <c r="AD375" s="5">
        <v>197</v>
      </c>
      <c r="AE375" s="5">
        <v>2</v>
      </c>
      <c r="AF375" s="9">
        <v>8</v>
      </c>
      <c r="AG375" s="9">
        <f t="shared" si="40"/>
        <v>0.5</v>
      </c>
      <c r="AH375" s="30">
        <f t="shared" si="41"/>
        <v>49.25</v>
      </c>
      <c r="AI375" s="10" t="s">
        <v>1223</v>
      </c>
      <c r="AJ375" s="10" t="s">
        <v>1230</v>
      </c>
      <c r="AK375" s="10" t="s">
        <v>483</v>
      </c>
      <c r="AL375" s="10" t="s">
        <v>415</v>
      </c>
      <c r="AM375" s="10" t="s">
        <v>459</v>
      </c>
      <c r="AN375" s="10" t="s">
        <v>460</v>
      </c>
      <c r="AO375" s="10" t="s">
        <v>387</v>
      </c>
    </row>
    <row r="376" spans="1:41">
      <c r="A376" s="5" t="s">
        <v>1255</v>
      </c>
      <c r="B376" s="10" t="s">
        <v>1256</v>
      </c>
      <c r="C376" s="5">
        <v>3790</v>
      </c>
      <c r="D376" s="10">
        <v>5</v>
      </c>
      <c r="E376" s="10">
        <v>18</v>
      </c>
      <c r="F376" s="5">
        <v>1</v>
      </c>
      <c r="G376" s="5">
        <v>1</v>
      </c>
      <c r="H376" s="5">
        <v>4</v>
      </c>
      <c r="I376" s="5">
        <v>3</v>
      </c>
      <c r="J376" s="5">
        <v>4</v>
      </c>
      <c r="K376" s="5">
        <v>1</v>
      </c>
      <c r="L376" s="5">
        <v>1</v>
      </c>
      <c r="M376" s="5">
        <v>1</v>
      </c>
      <c r="N376" s="5">
        <v>2</v>
      </c>
      <c r="O376" s="5">
        <f t="shared" si="37"/>
        <v>39</v>
      </c>
      <c r="T376" s="5">
        <v>0</v>
      </c>
      <c r="U376" s="5" t="s">
        <v>2336</v>
      </c>
      <c r="V376" s="5">
        <v>1</v>
      </c>
      <c r="W376" s="5">
        <v>1</v>
      </c>
      <c r="X376" s="13">
        <v>1</v>
      </c>
      <c r="Y376" s="13">
        <v>3</v>
      </c>
      <c r="Z376" s="13">
        <f t="shared" si="39"/>
        <v>45</v>
      </c>
      <c r="AA376" s="5" t="s">
        <v>2344</v>
      </c>
      <c r="AD376" s="5">
        <v>167</v>
      </c>
      <c r="AE376" s="5">
        <v>2</v>
      </c>
      <c r="AF376" s="9">
        <v>5</v>
      </c>
      <c r="AG376" s="9">
        <f t="shared" si="40"/>
        <v>0.5</v>
      </c>
      <c r="AH376" s="30">
        <f t="shared" si="41"/>
        <v>66.8</v>
      </c>
      <c r="AI376" s="10" t="s">
        <v>1223</v>
      </c>
      <c r="AJ376" s="10" t="s">
        <v>1257</v>
      </c>
      <c r="AK376" s="10" t="s">
        <v>483</v>
      </c>
      <c r="AL376" s="10" t="s">
        <v>415</v>
      </c>
      <c r="AM376" s="10" t="s">
        <v>459</v>
      </c>
      <c r="AN376" s="10" t="s">
        <v>460</v>
      </c>
      <c r="AO376" s="10" t="s">
        <v>387</v>
      </c>
    </row>
    <row r="377" spans="1:41">
      <c r="A377" s="5" t="s">
        <v>234</v>
      </c>
      <c r="B377" s="10" t="s">
        <v>235</v>
      </c>
      <c r="C377" s="5">
        <v>3740</v>
      </c>
      <c r="D377" s="10">
        <v>5</v>
      </c>
      <c r="E377" s="10">
        <v>18</v>
      </c>
      <c r="F377" s="5">
        <v>1</v>
      </c>
      <c r="G377" s="5">
        <v>1</v>
      </c>
      <c r="H377" s="5">
        <v>4</v>
      </c>
      <c r="I377" s="5">
        <v>3</v>
      </c>
      <c r="J377" s="5">
        <v>4</v>
      </c>
      <c r="K377" s="5">
        <v>1</v>
      </c>
      <c r="L377" s="5">
        <v>1</v>
      </c>
      <c r="M377" s="5">
        <v>1</v>
      </c>
      <c r="N377" s="5">
        <v>2</v>
      </c>
      <c r="O377" s="5">
        <f t="shared" si="37"/>
        <v>39</v>
      </c>
      <c r="T377" s="5">
        <v>0</v>
      </c>
      <c r="U377" s="5" t="s">
        <v>2336</v>
      </c>
      <c r="V377" s="5">
        <v>1</v>
      </c>
      <c r="W377" s="5">
        <v>1</v>
      </c>
      <c r="X377" s="13">
        <v>1</v>
      </c>
      <c r="Y377" s="13">
        <v>3</v>
      </c>
      <c r="Z377" s="13">
        <f t="shared" si="39"/>
        <v>45</v>
      </c>
      <c r="AA377" s="5" t="s">
        <v>2344</v>
      </c>
      <c r="AD377" s="5">
        <v>28</v>
      </c>
      <c r="AE377" s="5">
        <v>2</v>
      </c>
      <c r="AF377" s="9">
        <f>10-D377</f>
        <v>5</v>
      </c>
      <c r="AG377" s="9">
        <f t="shared" si="40"/>
        <v>0.5</v>
      </c>
      <c r="AH377" s="30">
        <f t="shared" si="41"/>
        <v>11.2</v>
      </c>
      <c r="AI377" s="10" t="s">
        <v>1223</v>
      </c>
      <c r="AJ377" s="10" t="s">
        <v>1001</v>
      </c>
      <c r="AK377" s="10" t="s">
        <v>483</v>
      </c>
      <c r="AL377" s="10" t="s">
        <v>415</v>
      </c>
      <c r="AM377" s="10" t="s">
        <v>385</v>
      </c>
      <c r="AN377" s="10" t="s">
        <v>213</v>
      </c>
      <c r="AO377" s="10" t="s">
        <v>387</v>
      </c>
    </row>
    <row r="378" spans="1:41">
      <c r="A378" s="5" t="s">
        <v>317</v>
      </c>
      <c r="B378" s="10" t="s">
        <v>1935</v>
      </c>
      <c r="C378" s="5">
        <v>2200</v>
      </c>
      <c r="D378" s="10">
        <v>5</v>
      </c>
      <c r="E378" s="10">
        <v>18</v>
      </c>
      <c r="F378" s="5">
        <v>1</v>
      </c>
      <c r="G378" s="5">
        <v>1</v>
      </c>
      <c r="H378" s="5">
        <v>4</v>
      </c>
      <c r="I378" s="5">
        <v>3</v>
      </c>
      <c r="J378" s="5">
        <v>4</v>
      </c>
      <c r="K378" s="5">
        <v>1</v>
      </c>
      <c r="L378" s="5">
        <v>1</v>
      </c>
      <c r="M378" s="5">
        <v>1</v>
      </c>
      <c r="N378" s="5">
        <v>2</v>
      </c>
      <c r="O378" s="5">
        <f t="shared" si="37"/>
        <v>39</v>
      </c>
      <c r="T378" s="5">
        <v>0</v>
      </c>
      <c r="U378" s="5" t="s">
        <v>2336</v>
      </c>
      <c r="V378" s="5">
        <v>1</v>
      </c>
      <c r="W378" s="5">
        <v>1</v>
      </c>
      <c r="X378" s="13">
        <v>1</v>
      </c>
      <c r="Y378" s="13">
        <v>3</v>
      </c>
      <c r="Z378" s="13">
        <f t="shared" si="39"/>
        <v>45</v>
      </c>
      <c r="AA378" s="5" t="s">
        <v>2344</v>
      </c>
      <c r="AD378" s="5">
        <v>29</v>
      </c>
      <c r="AE378" s="5">
        <v>2</v>
      </c>
      <c r="AF378" s="9">
        <f>10-D378</f>
        <v>5</v>
      </c>
      <c r="AG378" s="9">
        <f t="shared" si="40"/>
        <v>0.5</v>
      </c>
      <c r="AH378" s="30">
        <f t="shared" si="41"/>
        <v>11.6</v>
      </c>
      <c r="AI378" s="10" t="s">
        <v>1223</v>
      </c>
      <c r="AJ378" s="10" t="s">
        <v>2065</v>
      </c>
      <c r="AK378" s="10" t="s">
        <v>483</v>
      </c>
      <c r="AL378" s="10" t="s">
        <v>415</v>
      </c>
      <c r="AM378" s="10" t="s">
        <v>385</v>
      </c>
      <c r="AN378" s="10" t="s">
        <v>213</v>
      </c>
      <c r="AO378" s="10" t="s">
        <v>387</v>
      </c>
    </row>
    <row r="379" spans="1:41">
      <c r="A379" s="5" t="s">
        <v>222</v>
      </c>
      <c r="B379" s="10" t="s">
        <v>223</v>
      </c>
      <c r="C379" s="5">
        <v>2200</v>
      </c>
      <c r="D379" s="10">
        <v>5</v>
      </c>
      <c r="E379" s="10">
        <v>18</v>
      </c>
      <c r="F379" s="5">
        <v>1</v>
      </c>
      <c r="G379" s="5">
        <v>1</v>
      </c>
      <c r="H379" s="5">
        <v>4</v>
      </c>
      <c r="I379" s="5">
        <v>3</v>
      </c>
      <c r="J379" s="5">
        <v>4</v>
      </c>
      <c r="K379" s="5">
        <v>1</v>
      </c>
      <c r="L379" s="5">
        <v>1</v>
      </c>
      <c r="M379" s="5">
        <v>1</v>
      </c>
      <c r="N379" s="5">
        <v>2</v>
      </c>
      <c r="O379" s="5">
        <f t="shared" si="37"/>
        <v>39</v>
      </c>
      <c r="T379" s="5">
        <v>0</v>
      </c>
      <c r="U379" s="5" t="s">
        <v>2336</v>
      </c>
      <c r="V379" s="5">
        <v>1</v>
      </c>
      <c r="W379" s="5">
        <v>1</v>
      </c>
      <c r="X379" s="13">
        <v>1</v>
      </c>
      <c r="Y379" s="13">
        <v>3</v>
      </c>
      <c r="Z379" s="13">
        <f t="shared" si="39"/>
        <v>45</v>
      </c>
      <c r="AA379" s="5" t="s">
        <v>2344</v>
      </c>
      <c r="AD379" s="5">
        <v>45</v>
      </c>
      <c r="AE379" s="5">
        <v>4</v>
      </c>
      <c r="AF379" s="9">
        <f>10-D379</f>
        <v>5</v>
      </c>
      <c r="AG379" s="9">
        <f t="shared" si="40"/>
        <v>0.5</v>
      </c>
      <c r="AH379" s="30">
        <f t="shared" si="41"/>
        <v>18</v>
      </c>
      <c r="AI379" s="10" t="s">
        <v>1223</v>
      </c>
      <c r="AJ379" s="10" t="s">
        <v>224</v>
      </c>
      <c r="AK379" s="10" t="s">
        <v>483</v>
      </c>
      <c r="AL379" s="10" t="s">
        <v>415</v>
      </c>
      <c r="AM379" s="10" t="s">
        <v>385</v>
      </c>
      <c r="AN379" s="10" t="s">
        <v>213</v>
      </c>
      <c r="AO379" s="10" t="s">
        <v>387</v>
      </c>
    </row>
    <row r="380" spans="1:41">
      <c r="A380" s="5" t="s">
        <v>219</v>
      </c>
      <c r="B380" s="10" t="s">
        <v>220</v>
      </c>
      <c r="C380" s="5">
        <v>2200</v>
      </c>
      <c r="D380" s="10">
        <v>5</v>
      </c>
      <c r="E380" s="10">
        <v>18</v>
      </c>
      <c r="F380" s="5">
        <v>1</v>
      </c>
      <c r="G380" s="5">
        <v>1</v>
      </c>
      <c r="H380" s="5">
        <v>4</v>
      </c>
      <c r="I380" s="5">
        <v>3</v>
      </c>
      <c r="J380" s="5">
        <v>4</v>
      </c>
      <c r="K380" s="5">
        <v>1</v>
      </c>
      <c r="L380" s="5">
        <v>1</v>
      </c>
      <c r="M380" s="5">
        <v>1</v>
      </c>
      <c r="N380" s="5">
        <v>2</v>
      </c>
      <c r="O380" s="5">
        <f t="shared" si="37"/>
        <v>39</v>
      </c>
      <c r="T380" s="5">
        <v>0</v>
      </c>
      <c r="U380" s="5" t="s">
        <v>2336</v>
      </c>
      <c r="V380" s="5">
        <v>1</v>
      </c>
      <c r="W380" s="5">
        <v>1</v>
      </c>
      <c r="X380" s="13">
        <v>1</v>
      </c>
      <c r="Y380" s="13">
        <v>3</v>
      </c>
      <c r="Z380" s="13">
        <f t="shared" si="39"/>
        <v>45</v>
      </c>
      <c r="AA380" s="5" t="s">
        <v>2344</v>
      </c>
      <c r="AD380" s="5">
        <v>20</v>
      </c>
      <c r="AE380" s="5">
        <v>1</v>
      </c>
      <c r="AF380" s="9">
        <f>10-D380</f>
        <v>5</v>
      </c>
      <c r="AG380" s="9">
        <f t="shared" si="40"/>
        <v>0.5</v>
      </c>
      <c r="AH380" s="30">
        <f t="shared" si="41"/>
        <v>8</v>
      </c>
      <c r="AI380" s="10" t="s">
        <v>1223</v>
      </c>
      <c r="AJ380" s="10" t="s">
        <v>221</v>
      </c>
      <c r="AK380" s="10" t="s">
        <v>483</v>
      </c>
      <c r="AL380" s="10" t="s">
        <v>415</v>
      </c>
      <c r="AM380" s="10" t="s">
        <v>737</v>
      </c>
      <c r="AN380" s="10" t="s">
        <v>213</v>
      </c>
      <c r="AO380" s="10" t="s">
        <v>387</v>
      </c>
    </row>
    <row r="381" spans="1:41">
      <c r="A381" s="5" t="s">
        <v>1241</v>
      </c>
      <c r="B381" s="10" t="s">
        <v>1242</v>
      </c>
      <c r="C381" s="5">
        <v>1930</v>
      </c>
      <c r="D381" s="10">
        <v>2</v>
      </c>
      <c r="E381" s="10">
        <v>18</v>
      </c>
      <c r="F381" s="5">
        <v>1</v>
      </c>
      <c r="G381" s="5">
        <v>2</v>
      </c>
      <c r="H381" s="5">
        <v>4</v>
      </c>
      <c r="I381" s="5">
        <v>3</v>
      </c>
      <c r="J381" s="5">
        <v>4</v>
      </c>
      <c r="K381" s="5">
        <v>1</v>
      </c>
      <c r="L381" s="5">
        <v>1</v>
      </c>
      <c r="M381" s="5">
        <v>1</v>
      </c>
      <c r="N381" s="5">
        <v>2</v>
      </c>
      <c r="O381" s="5">
        <f t="shared" si="37"/>
        <v>37</v>
      </c>
      <c r="T381" s="5">
        <v>0</v>
      </c>
      <c r="U381" s="5" t="s">
        <v>2336</v>
      </c>
      <c r="V381" s="5">
        <v>1</v>
      </c>
      <c r="W381" s="5">
        <v>-1</v>
      </c>
      <c r="X381" s="13" t="str">
        <f>IF(AD381&gt;400,"5","M")</f>
        <v>5</v>
      </c>
      <c r="Y381" s="13">
        <v>3</v>
      </c>
      <c r="Z381" s="13">
        <f t="shared" si="39"/>
        <v>45</v>
      </c>
      <c r="AA381" s="5" t="s">
        <v>2344</v>
      </c>
      <c r="AD381" s="5">
        <v>649</v>
      </c>
      <c r="AE381" s="5">
        <v>7</v>
      </c>
      <c r="AF381" s="9">
        <v>8</v>
      </c>
      <c r="AG381" s="9">
        <f t="shared" si="40"/>
        <v>0.5</v>
      </c>
      <c r="AH381" s="30">
        <f t="shared" si="41"/>
        <v>162.25</v>
      </c>
      <c r="AI381" s="10" t="s">
        <v>1223</v>
      </c>
      <c r="AJ381" s="10" t="s">
        <v>1243</v>
      </c>
      <c r="AK381" s="10" t="s">
        <v>483</v>
      </c>
      <c r="AL381" s="10" t="s">
        <v>415</v>
      </c>
      <c r="AM381" s="10" t="s">
        <v>459</v>
      </c>
      <c r="AN381" s="10" t="s">
        <v>439</v>
      </c>
      <c r="AO381" s="10" t="s">
        <v>387</v>
      </c>
    </row>
    <row r="382" spans="1:41">
      <c r="A382" s="5" t="s">
        <v>1564</v>
      </c>
      <c r="B382" s="10" t="s">
        <v>982</v>
      </c>
      <c r="C382" s="5">
        <v>1530</v>
      </c>
      <c r="D382" s="10">
        <v>5</v>
      </c>
      <c r="E382" s="10">
        <v>18</v>
      </c>
      <c r="F382" s="5">
        <v>1</v>
      </c>
      <c r="G382" s="5">
        <v>1</v>
      </c>
      <c r="H382" s="5">
        <v>4</v>
      </c>
      <c r="I382" s="5">
        <v>3</v>
      </c>
      <c r="J382" s="5">
        <v>4</v>
      </c>
      <c r="K382" s="5">
        <v>1</v>
      </c>
      <c r="L382" s="5">
        <v>1</v>
      </c>
      <c r="M382" s="5">
        <v>1</v>
      </c>
      <c r="N382" s="5">
        <v>2</v>
      </c>
      <c r="O382" s="5">
        <f t="shared" si="37"/>
        <v>39</v>
      </c>
      <c r="T382" s="5">
        <v>0</v>
      </c>
      <c r="U382" s="5" t="s">
        <v>2336</v>
      </c>
      <c r="V382" s="5">
        <v>1</v>
      </c>
      <c r="W382" s="5">
        <v>1</v>
      </c>
      <c r="X382" s="13">
        <v>1</v>
      </c>
      <c r="Y382" s="13">
        <v>3</v>
      </c>
      <c r="Z382" s="13">
        <f t="shared" si="39"/>
        <v>45</v>
      </c>
      <c r="AA382" s="5" t="s">
        <v>2344</v>
      </c>
      <c r="AD382" s="5">
        <v>37</v>
      </c>
      <c r="AE382" s="5">
        <v>1</v>
      </c>
      <c r="AF382" s="9">
        <v>5</v>
      </c>
      <c r="AG382" s="9">
        <f t="shared" si="40"/>
        <v>0.5</v>
      </c>
      <c r="AH382" s="30">
        <f t="shared" si="41"/>
        <v>14.8</v>
      </c>
      <c r="AI382" s="10" t="s">
        <v>1563</v>
      </c>
      <c r="AJ382" s="10" t="s">
        <v>1415</v>
      </c>
      <c r="AK382" s="10" t="s">
        <v>483</v>
      </c>
      <c r="AL382" s="10" t="s">
        <v>415</v>
      </c>
      <c r="AM382" s="10" t="s">
        <v>459</v>
      </c>
      <c r="AN382" s="10" t="s">
        <v>439</v>
      </c>
      <c r="AO382" s="10" t="s">
        <v>387</v>
      </c>
    </row>
    <row r="383" spans="1:41">
      <c r="A383" s="5" t="s">
        <v>1639</v>
      </c>
      <c r="B383" s="10" t="s">
        <v>1640</v>
      </c>
      <c r="C383" s="5">
        <v>1890</v>
      </c>
      <c r="D383" s="10">
        <v>5</v>
      </c>
      <c r="E383" s="10">
        <v>18</v>
      </c>
      <c r="F383" s="5">
        <v>1</v>
      </c>
      <c r="G383" s="5">
        <v>1</v>
      </c>
      <c r="H383" s="5">
        <v>4</v>
      </c>
      <c r="I383" s="5">
        <v>3</v>
      </c>
      <c r="J383" s="5">
        <v>4</v>
      </c>
      <c r="K383" s="5">
        <v>1</v>
      </c>
      <c r="L383" s="5">
        <v>1</v>
      </c>
      <c r="M383" s="5">
        <v>1</v>
      </c>
      <c r="N383" s="5">
        <v>2</v>
      </c>
      <c r="O383" s="5">
        <f t="shared" si="37"/>
        <v>39</v>
      </c>
      <c r="T383" s="5">
        <v>0</v>
      </c>
      <c r="U383" s="5" t="s">
        <v>2336</v>
      </c>
      <c r="V383" s="5">
        <v>1</v>
      </c>
      <c r="W383" s="5">
        <v>1</v>
      </c>
      <c r="X383" s="13">
        <v>1</v>
      </c>
      <c r="Y383" s="13">
        <v>3</v>
      </c>
      <c r="Z383" s="13">
        <f t="shared" si="39"/>
        <v>45</v>
      </c>
      <c r="AA383" s="5" t="s">
        <v>2344</v>
      </c>
      <c r="AD383" s="5">
        <v>76</v>
      </c>
      <c r="AE383" s="5">
        <v>2</v>
      </c>
      <c r="AF383" s="9">
        <v>5</v>
      </c>
      <c r="AG383" s="9">
        <f t="shared" si="40"/>
        <v>0.5</v>
      </c>
      <c r="AH383" s="30">
        <f t="shared" si="41"/>
        <v>30.4</v>
      </c>
      <c r="AI383" s="10" t="s">
        <v>1632</v>
      </c>
      <c r="AJ383" s="10" t="s">
        <v>1641</v>
      </c>
      <c r="AK383" s="10" t="s">
        <v>458</v>
      </c>
      <c r="AL383" s="10" t="s">
        <v>415</v>
      </c>
      <c r="AM383" s="10" t="s">
        <v>459</v>
      </c>
      <c r="AN383" s="10" t="s">
        <v>460</v>
      </c>
      <c r="AO383" s="10" t="s">
        <v>387</v>
      </c>
    </row>
    <row r="384" spans="1:41">
      <c r="A384" s="5" t="s">
        <v>1644</v>
      </c>
      <c r="B384" s="10" t="s">
        <v>1645</v>
      </c>
      <c r="C384" s="5">
        <v>1280</v>
      </c>
      <c r="D384" s="10">
        <v>5</v>
      </c>
      <c r="E384" s="10">
        <v>18</v>
      </c>
      <c r="F384" s="5">
        <v>1</v>
      </c>
      <c r="G384" s="5">
        <v>1</v>
      </c>
      <c r="H384" s="5">
        <v>4</v>
      </c>
      <c r="I384" s="5">
        <v>3</v>
      </c>
      <c r="J384" s="5">
        <v>4</v>
      </c>
      <c r="K384" s="5">
        <v>1</v>
      </c>
      <c r="L384" s="5">
        <v>1</v>
      </c>
      <c r="M384" s="5">
        <v>1</v>
      </c>
      <c r="N384" s="5">
        <v>2</v>
      </c>
      <c r="O384" s="5">
        <f t="shared" si="37"/>
        <v>39</v>
      </c>
      <c r="T384" s="5">
        <v>0</v>
      </c>
      <c r="U384" s="5" t="s">
        <v>2336</v>
      </c>
      <c r="V384" s="5">
        <v>1</v>
      </c>
      <c r="W384" s="5">
        <v>1</v>
      </c>
      <c r="X384" s="13">
        <v>1</v>
      </c>
      <c r="Y384" s="13">
        <v>3</v>
      </c>
      <c r="Z384" s="13">
        <f t="shared" si="39"/>
        <v>45</v>
      </c>
      <c r="AA384" s="5" t="s">
        <v>2344</v>
      </c>
      <c r="AD384" s="5">
        <v>114</v>
      </c>
      <c r="AE384" s="5">
        <v>3</v>
      </c>
      <c r="AF384" s="9">
        <v>5</v>
      </c>
      <c r="AG384" s="9">
        <f t="shared" si="40"/>
        <v>0.5</v>
      </c>
      <c r="AH384" s="30">
        <f t="shared" si="41"/>
        <v>45.6</v>
      </c>
      <c r="AI384" s="10" t="s">
        <v>456</v>
      </c>
      <c r="AJ384" s="10" t="s">
        <v>1474</v>
      </c>
      <c r="AK384" s="10" t="s">
        <v>458</v>
      </c>
      <c r="AL384" s="10" t="s">
        <v>415</v>
      </c>
      <c r="AM384" s="10" t="s">
        <v>459</v>
      </c>
      <c r="AN384" s="10" t="s">
        <v>460</v>
      </c>
      <c r="AO384" s="10" t="s">
        <v>387</v>
      </c>
    </row>
    <row r="385" spans="1:41">
      <c r="A385" s="5" t="s">
        <v>470</v>
      </c>
      <c r="B385" s="10" t="s">
        <v>471</v>
      </c>
      <c r="C385" s="5">
        <v>2879</v>
      </c>
      <c r="D385" s="10">
        <v>5</v>
      </c>
      <c r="E385" s="10">
        <v>18</v>
      </c>
      <c r="F385" s="5">
        <v>1</v>
      </c>
      <c r="G385" s="5">
        <v>1</v>
      </c>
      <c r="H385" s="5">
        <v>4</v>
      </c>
      <c r="I385" s="5">
        <v>3</v>
      </c>
      <c r="J385" s="5">
        <v>4</v>
      </c>
      <c r="K385" s="5">
        <v>1</v>
      </c>
      <c r="L385" s="5">
        <v>1</v>
      </c>
      <c r="M385" s="5">
        <v>1</v>
      </c>
      <c r="N385" s="5">
        <v>2</v>
      </c>
      <c r="O385" s="5">
        <f t="shared" si="37"/>
        <v>39</v>
      </c>
      <c r="T385" s="5">
        <v>0</v>
      </c>
      <c r="U385" s="5" t="s">
        <v>2336</v>
      </c>
      <c r="V385" s="5">
        <v>1</v>
      </c>
      <c r="W385" s="5">
        <v>1</v>
      </c>
      <c r="X385" s="13">
        <v>1</v>
      </c>
      <c r="Y385" s="13">
        <v>3</v>
      </c>
      <c r="Z385" s="13">
        <f t="shared" si="39"/>
        <v>45</v>
      </c>
      <c r="AA385" s="5" t="s">
        <v>2343</v>
      </c>
      <c r="AD385" s="5">
        <v>135</v>
      </c>
      <c r="AE385" s="5">
        <v>1</v>
      </c>
      <c r="AF385" s="9">
        <v>5</v>
      </c>
      <c r="AG385" s="9">
        <f t="shared" si="40"/>
        <v>0.5</v>
      </c>
      <c r="AH385" s="30">
        <f t="shared" si="41"/>
        <v>54</v>
      </c>
      <c r="AI385" s="10" t="s">
        <v>435</v>
      </c>
      <c r="AJ385" s="10" t="s">
        <v>472</v>
      </c>
      <c r="AK385" s="10" t="s">
        <v>469</v>
      </c>
      <c r="AL385" s="10" t="s">
        <v>415</v>
      </c>
      <c r="AM385" s="10" t="s">
        <v>459</v>
      </c>
      <c r="AN385" s="10" t="s">
        <v>439</v>
      </c>
      <c r="AO385" s="10" t="s">
        <v>387</v>
      </c>
    </row>
    <row r="386" spans="1:41">
      <c r="A386" s="5" t="s">
        <v>1106</v>
      </c>
      <c r="B386" s="10" t="s">
        <v>1107</v>
      </c>
      <c r="C386" s="5">
        <v>2668</v>
      </c>
      <c r="D386" s="10">
        <v>5</v>
      </c>
      <c r="E386" s="10">
        <v>18</v>
      </c>
      <c r="F386" s="5">
        <v>1</v>
      </c>
      <c r="G386" s="5">
        <v>1</v>
      </c>
      <c r="H386" s="5">
        <v>4</v>
      </c>
      <c r="I386" s="5">
        <v>3</v>
      </c>
      <c r="J386" s="5">
        <v>4</v>
      </c>
      <c r="K386" s="5">
        <v>1</v>
      </c>
      <c r="L386" s="5">
        <v>1</v>
      </c>
      <c r="M386" s="5">
        <v>1</v>
      </c>
      <c r="N386" s="5">
        <v>2</v>
      </c>
      <c r="O386" s="5">
        <f t="shared" ref="O386:O393" si="42">(D386+E386)+(F386*G386)+((K386+J386+I386+H386)*L386)++M386+N386</f>
        <v>39</v>
      </c>
      <c r="T386" s="5">
        <v>0</v>
      </c>
      <c r="U386" s="5" t="s">
        <v>2336</v>
      </c>
      <c r="V386" s="5">
        <v>1</v>
      </c>
      <c r="W386" s="5">
        <v>1</v>
      </c>
      <c r="X386" s="13">
        <v>1</v>
      </c>
      <c r="Y386" s="13">
        <v>3</v>
      </c>
      <c r="Z386" s="13">
        <f t="shared" si="39"/>
        <v>45</v>
      </c>
      <c r="AA386" s="5" t="s">
        <v>2343</v>
      </c>
      <c r="AD386" s="5">
        <v>106</v>
      </c>
      <c r="AE386" s="5">
        <v>1</v>
      </c>
      <c r="AF386" s="9">
        <v>5</v>
      </c>
      <c r="AG386" s="9">
        <f t="shared" si="40"/>
        <v>0.5</v>
      </c>
      <c r="AH386" s="30">
        <f t="shared" si="41"/>
        <v>42.4</v>
      </c>
      <c r="AI386" s="10" t="s">
        <v>1089</v>
      </c>
      <c r="AJ386" s="10" t="s">
        <v>1108</v>
      </c>
      <c r="AK386" s="10" t="s">
        <v>469</v>
      </c>
      <c r="AL386" s="10" t="s">
        <v>415</v>
      </c>
      <c r="AM386" s="10" t="s">
        <v>459</v>
      </c>
      <c r="AN386" s="10" t="s">
        <v>460</v>
      </c>
      <c r="AO386" s="10" t="s">
        <v>387</v>
      </c>
    </row>
    <row r="387" spans="1:41">
      <c r="A387" s="5" t="s">
        <v>476</v>
      </c>
      <c r="B387" s="10" t="s">
        <v>477</v>
      </c>
      <c r="C387" s="5">
        <v>2150</v>
      </c>
      <c r="D387" s="10">
        <v>5</v>
      </c>
      <c r="E387" s="10">
        <v>18</v>
      </c>
      <c r="F387" s="5">
        <v>1</v>
      </c>
      <c r="G387" s="5">
        <v>1</v>
      </c>
      <c r="H387" s="5">
        <v>4</v>
      </c>
      <c r="I387" s="5">
        <v>3</v>
      </c>
      <c r="J387" s="5">
        <v>4</v>
      </c>
      <c r="K387" s="5">
        <v>1</v>
      </c>
      <c r="L387" s="5">
        <v>1</v>
      </c>
      <c r="M387" s="5">
        <v>1</v>
      </c>
      <c r="N387" s="5">
        <v>2</v>
      </c>
      <c r="O387" s="5">
        <f t="shared" si="42"/>
        <v>39</v>
      </c>
      <c r="T387" s="5">
        <v>0</v>
      </c>
      <c r="U387" s="5" t="s">
        <v>2336</v>
      </c>
      <c r="V387" s="5">
        <v>1</v>
      </c>
      <c r="W387" s="5">
        <v>1</v>
      </c>
      <c r="X387" s="13">
        <v>1</v>
      </c>
      <c r="Y387" s="13">
        <v>3</v>
      </c>
      <c r="Z387" s="13">
        <f t="shared" si="39"/>
        <v>45</v>
      </c>
      <c r="AA387" s="5" t="s">
        <v>2343</v>
      </c>
      <c r="AD387" s="5">
        <v>125</v>
      </c>
      <c r="AE387" s="5">
        <v>1</v>
      </c>
      <c r="AF387" s="9">
        <v>5</v>
      </c>
      <c r="AG387" s="9">
        <f t="shared" si="40"/>
        <v>0.5</v>
      </c>
      <c r="AH387" s="30">
        <f t="shared" si="41"/>
        <v>50</v>
      </c>
      <c r="AI387" s="10" t="s">
        <v>435</v>
      </c>
      <c r="AJ387" s="10" t="s">
        <v>478</v>
      </c>
      <c r="AK387" s="10" t="s">
        <v>469</v>
      </c>
      <c r="AL387" s="10" t="s">
        <v>415</v>
      </c>
      <c r="AM387" s="10" t="s">
        <v>459</v>
      </c>
      <c r="AN387" s="10" t="s">
        <v>439</v>
      </c>
      <c r="AO387" s="10" t="s">
        <v>387</v>
      </c>
    </row>
    <row r="388" spans="1:41">
      <c r="A388" s="5" t="s">
        <v>1120</v>
      </c>
      <c r="B388" s="10" t="s">
        <v>1121</v>
      </c>
      <c r="C388" s="5">
        <v>1880</v>
      </c>
      <c r="D388" s="10">
        <v>5</v>
      </c>
      <c r="E388" s="10">
        <v>18</v>
      </c>
      <c r="F388" s="5">
        <v>1</v>
      </c>
      <c r="G388" s="5">
        <v>1</v>
      </c>
      <c r="H388" s="5">
        <v>4</v>
      </c>
      <c r="I388" s="5">
        <v>3</v>
      </c>
      <c r="J388" s="5">
        <v>4</v>
      </c>
      <c r="K388" s="5">
        <v>1</v>
      </c>
      <c r="L388" s="5">
        <v>1</v>
      </c>
      <c r="M388" s="5">
        <v>1</v>
      </c>
      <c r="N388" s="5">
        <v>2</v>
      </c>
      <c r="O388" s="5">
        <f t="shared" si="42"/>
        <v>39</v>
      </c>
      <c r="T388" s="5">
        <v>0</v>
      </c>
      <c r="U388" s="5" t="s">
        <v>2336</v>
      </c>
      <c r="V388" s="5">
        <v>1</v>
      </c>
      <c r="W388" s="5">
        <v>1</v>
      </c>
      <c r="X388" s="13">
        <v>1</v>
      </c>
      <c r="Y388" s="13">
        <v>3</v>
      </c>
      <c r="Z388" s="13">
        <f t="shared" si="39"/>
        <v>45</v>
      </c>
      <c r="AA388" s="5" t="s">
        <v>2343</v>
      </c>
      <c r="AD388" s="5">
        <v>133</v>
      </c>
      <c r="AE388" s="5">
        <v>3</v>
      </c>
      <c r="AF388" s="9">
        <v>5</v>
      </c>
      <c r="AG388" s="9">
        <f t="shared" si="40"/>
        <v>0.5</v>
      </c>
      <c r="AH388" s="30">
        <f t="shared" si="41"/>
        <v>53.2</v>
      </c>
      <c r="AI388" s="10" t="s">
        <v>1089</v>
      </c>
      <c r="AJ388" s="10" t="s">
        <v>1122</v>
      </c>
      <c r="AK388" s="10" t="s">
        <v>469</v>
      </c>
      <c r="AL388" s="10" t="s">
        <v>415</v>
      </c>
      <c r="AM388" s="10" t="s">
        <v>459</v>
      </c>
      <c r="AN388" s="10" t="s">
        <v>460</v>
      </c>
      <c r="AO388" s="10" t="s">
        <v>1123</v>
      </c>
    </row>
    <row r="389" spans="1:41">
      <c r="A389" s="5" t="s">
        <v>556</v>
      </c>
      <c r="B389" s="10" t="s">
        <v>557</v>
      </c>
      <c r="C389" s="5">
        <v>1439</v>
      </c>
      <c r="D389" s="10">
        <v>5</v>
      </c>
      <c r="E389" s="10">
        <v>18</v>
      </c>
      <c r="F389" s="5">
        <v>1</v>
      </c>
      <c r="G389" s="5">
        <v>1</v>
      </c>
      <c r="H389" s="5">
        <v>4</v>
      </c>
      <c r="I389" s="5">
        <v>3</v>
      </c>
      <c r="J389" s="5">
        <v>4</v>
      </c>
      <c r="K389" s="5">
        <v>1</v>
      </c>
      <c r="L389" s="5">
        <v>1</v>
      </c>
      <c r="M389" s="5">
        <v>1</v>
      </c>
      <c r="N389" s="5">
        <v>2</v>
      </c>
      <c r="O389" s="5">
        <f t="shared" si="42"/>
        <v>39</v>
      </c>
      <c r="T389" s="5">
        <v>0</v>
      </c>
      <c r="U389" s="5" t="s">
        <v>2336</v>
      </c>
      <c r="V389" s="5">
        <v>1</v>
      </c>
      <c r="W389" s="5">
        <v>1</v>
      </c>
      <c r="X389" s="13">
        <v>1</v>
      </c>
      <c r="Y389" s="13">
        <v>3</v>
      </c>
      <c r="Z389" s="13">
        <f t="shared" si="39"/>
        <v>45</v>
      </c>
      <c r="AA389" s="5" t="s">
        <v>2343</v>
      </c>
      <c r="AD389" s="5">
        <v>121</v>
      </c>
      <c r="AE389" s="5">
        <v>2</v>
      </c>
      <c r="AF389" s="9">
        <v>5</v>
      </c>
      <c r="AG389" s="9">
        <f t="shared" si="40"/>
        <v>0.5</v>
      </c>
      <c r="AH389" s="30">
        <f t="shared" si="41"/>
        <v>48.4</v>
      </c>
      <c r="AI389" s="10" t="s">
        <v>435</v>
      </c>
      <c r="AJ389" s="10" t="s">
        <v>558</v>
      </c>
      <c r="AK389" s="10" t="s">
        <v>469</v>
      </c>
      <c r="AL389" s="10" t="s">
        <v>438</v>
      </c>
      <c r="AM389" s="10" t="s">
        <v>385</v>
      </c>
      <c r="AN389" s="10" t="s">
        <v>439</v>
      </c>
      <c r="AO389" s="10" t="s">
        <v>387</v>
      </c>
    </row>
    <row r="390" spans="1:41">
      <c r="A390" s="5" t="s">
        <v>543</v>
      </c>
      <c r="B390" s="10" t="s">
        <v>544</v>
      </c>
      <c r="C390" s="5">
        <v>1250</v>
      </c>
      <c r="D390" s="10">
        <v>2</v>
      </c>
      <c r="E390" s="10">
        <v>18</v>
      </c>
      <c r="F390" s="5">
        <v>1</v>
      </c>
      <c r="G390" s="5">
        <v>2</v>
      </c>
      <c r="H390" s="5">
        <v>4</v>
      </c>
      <c r="I390" s="5">
        <v>3</v>
      </c>
      <c r="J390" s="5">
        <v>4</v>
      </c>
      <c r="K390" s="5">
        <v>1</v>
      </c>
      <c r="L390" s="5">
        <v>1</v>
      </c>
      <c r="M390" s="5">
        <v>1</v>
      </c>
      <c r="N390" s="5">
        <v>2</v>
      </c>
      <c r="O390" s="5">
        <f t="shared" si="42"/>
        <v>37</v>
      </c>
      <c r="T390" s="5">
        <v>0</v>
      </c>
      <c r="U390" s="5" t="s">
        <v>2336</v>
      </c>
      <c r="V390" s="5">
        <v>1</v>
      </c>
      <c r="W390" s="5">
        <v>-1</v>
      </c>
      <c r="X390" s="13" t="str">
        <f>IF(AD390&gt;400,"5","M")</f>
        <v>5</v>
      </c>
      <c r="Y390" s="13">
        <v>3</v>
      </c>
      <c r="Z390" s="13">
        <f t="shared" si="39"/>
        <v>45</v>
      </c>
      <c r="AA390" s="5" t="s">
        <v>2343</v>
      </c>
      <c r="AD390" s="5">
        <v>796</v>
      </c>
      <c r="AE390" s="5">
        <v>5</v>
      </c>
      <c r="AF390" s="9">
        <v>8</v>
      </c>
      <c r="AG390" s="9">
        <f t="shared" si="40"/>
        <v>0.5</v>
      </c>
      <c r="AH390" s="30">
        <f t="shared" si="41"/>
        <v>199</v>
      </c>
      <c r="AI390" s="10" t="s">
        <v>435</v>
      </c>
      <c r="AJ390" s="10" t="s">
        <v>545</v>
      </c>
      <c r="AK390" s="10" t="s">
        <v>469</v>
      </c>
      <c r="AL390" s="10" t="s">
        <v>415</v>
      </c>
      <c r="AM390" s="10" t="s">
        <v>449</v>
      </c>
      <c r="AN390" s="10" t="s">
        <v>439</v>
      </c>
      <c r="AO390" s="10" t="s">
        <v>387</v>
      </c>
    </row>
    <row r="391" spans="1:41">
      <c r="A391" s="5" t="s">
        <v>546</v>
      </c>
      <c r="B391" s="10" t="s">
        <v>547</v>
      </c>
      <c r="C391" s="5">
        <v>1250</v>
      </c>
      <c r="D391" s="10">
        <v>5</v>
      </c>
      <c r="E391" s="10">
        <v>18</v>
      </c>
      <c r="F391" s="5">
        <v>1</v>
      </c>
      <c r="G391" s="5">
        <v>1</v>
      </c>
      <c r="H391" s="5">
        <v>4</v>
      </c>
      <c r="I391" s="5">
        <v>3</v>
      </c>
      <c r="J391" s="5">
        <v>4</v>
      </c>
      <c r="K391" s="5">
        <v>1</v>
      </c>
      <c r="L391" s="5">
        <v>1</v>
      </c>
      <c r="M391" s="5">
        <v>1</v>
      </c>
      <c r="N391" s="5">
        <v>2</v>
      </c>
      <c r="O391" s="5">
        <f t="shared" si="42"/>
        <v>39</v>
      </c>
      <c r="T391" s="5">
        <v>0</v>
      </c>
      <c r="U391" s="5" t="s">
        <v>2336</v>
      </c>
      <c r="V391" s="5">
        <v>1</v>
      </c>
      <c r="W391" s="5">
        <v>1</v>
      </c>
      <c r="X391" s="13">
        <v>1</v>
      </c>
      <c r="Y391" s="13">
        <v>3</v>
      </c>
      <c r="Z391" s="13">
        <f t="shared" si="39"/>
        <v>45</v>
      </c>
      <c r="AA391" s="5" t="s">
        <v>2343</v>
      </c>
      <c r="AD391" s="5">
        <v>133</v>
      </c>
      <c r="AE391" s="5">
        <v>2</v>
      </c>
      <c r="AF391" s="9">
        <v>5</v>
      </c>
      <c r="AG391" s="9">
        <f t="shared" si="40"/>
        <v>0.5</v>
      </c>
      <c r="AH391" s="30">
        <f t="shared" si="41"/>
        <v>53.2</v>
      </c>
      <c r="AI391" s="10" t="s">
        <v>435</v>
      </c>
      <c r="AJ391" s="10" t="s">
        <v>548</v>
      </c>
      <c r="AK391" s="10" t="s">
        <v>469</v>
      </c>
      <c r="AL391" s="10" t="s">
        <v>415</v>
      </c>
      <c r="AM391" s="10" t="s">
        <v>385</v>
      </c>
      <c r="AN391" s="10" t="s">
        <v>439</v>
      </c>
      <c r="AO391" s="10" t="s">
        <v>387</v>
      </c>
    </row>
    <row r="392" spans="1:41">
      <c r="A392" s="5" t="s">
        <v>948</v>
      </c>
      <c r="B392" s="10" t="s">
        <v>949</v>
      </c>
      <c r="C392" s="5">
        <v>193</v>
      </c>
      <c r="D392" s="10">
        <v>8</v>
      </c>
      <c r="E392" s="10">
        <v>18</v>
      </c>
      <c r="F392" s="5">
        <v>0</v>
      </c>
      <c r="G392" s="5">
        <v>3</v>
      </c>
      <c r="H392" s="5">
        <v>4</v>
      </c>
      <c r="I392" s="5">
        <v>3</v>
      </c>
      <c r="J392" s="5">
        <v>4</v>
      </c>
      <c r="K392" s="5">
        <v>3</v>
      </c>
      <c r="L392" s="5">
        <v>1</v>
      </c>
      <c r="M392" s="5">
        <v>1</v>
      </c>
      <c r="N392" s="5">
        <v>2</v>
      </c>
      <c r="O392" s="5">
        <f t="shared" si="42"/>
        <v>43</v>
      </c>
      <c r="T392" s="5">
        <v>0</v>
      </c>
      <c r="U392" s="5" t="s">
        <v>2336</v>
      </c>
      <c r="V392" s="5">
        <v>1</v>
      </c>
      <c r="W392" s="5">
        <v>1</v>
      </c>
      <c r="X392" s="13">
        <v>3</v>
      </c>
      <c r="Y392" s="13">
        <v>-3</v>
      </c>
      <c r="Z392" s="13">
        <f t="shared" si="39"/>
        <v>45</v>
      </c>
      <c r="AA392" s="5" t="s">
        <v>2324</v>
      </c>
      <c r="AD392" s="5">
        <v>219</v>
      </c>
      <c r="AE392" s="5">
        <v>2</v>
      </c>
      <c r="AF392" s="9">
        <v>2</v>
      </c>
      <c r="AG392" s="9">
        <f t="shared" si="40"/>
        <v>0.5</v>
      </c>
      <c r="AH392" s="30">
        <f t="shared" si="41"/>
        <v>219</v>
      </c>
      <c r="AI392" s="10" t="s">
        <v>616</v>
      </c>
      <c r="AJ392" s="10" t="s">
        <v>950</v>
      </c>
      <c r="AK392" s="10" t="s">
        <v>613</v>
      </c>
      <c r="AL392" s="10" t="s">
        <v>438</v>
      </c>
      <c r="AM392" s="10" t="s">
        <v>459</v>
      </c>
      <c r="AN392" s="10" t="s">
        <v>460</v>
      </c>
      <c r="AO392" s="10" t="s">
        <v>387</v>
      </c>
    </row>
    <row r="393" spans="1:41">
      <c r="A393" s="5" t="s">
        <v>1157</v>
      </c>
      <c r="B393" s="10" t="s">
        <v>1158</v>
      </c>
      <c r="C393" s="5">
        <v>1802</v>
      </c>
      <c r="D393" s="10">
        <v>2</v>
      </c>
      <c r="E393" s="10">
        <v>18</v>
      </c>
      <c r="F393" s="5">
        <v>1</v>
      </c>
      <c r="G393" s="5">
        <v>2</v>
      </c>
      <c r="H393" s="5">
        <v>4</v>
      </c>
      <c r="I393" s="5">
        <v>3</v>
      </c>
      <c r="J393" s="5">
        <v>4</v>
      </c>
      <c r="K393" s="5">
        <v>1</v>
      </c>
      <c r="L393" s="5">
        <v>1</v>
      </c>
      <c r="M393" s="5">
        <v>1</v>
      </c>
      <c r="N393" s="5">
        <v>2</v>
      </c>
      <c r="O393" s="5">
        <f t="shared" si="42"/>
        <v>37</v>
      </c>
      <c r="T393" s="5">
        <v>0</v>
      </c>
      <c r="U393" s="5" t="s">
        <v>2336</v>
      </c>
      <c r="V393" s="5">
        <v>1</v>
      </c>
      <c r="W393" s="5">
        <v>-1</v>
      </c>
      <c r="X393" s="13" t="str">
        <f>IF(AD393&gt;400,"5","M")</f>
        <v>5</v>
      </c>
      <c r="Y393" s="13">
        <v>3</v>
      </c>
      <c r="Z393" s="13">
        <f t="shared" si="39"/>
        <v>45</v>
      </c>
      <c r="AA393" s="5" t="s">
        <v>2344</v>
      </c>
      <c r="AD393" s="5">
        <v>469</v>
      </c>
      <c r="AE393" s="5">
        <v>3</v>
      </c>
      <c r="AF393" s="9">
        <v>8</v>
      </c>
      <c r="AG393" s="9">
        <f t="shared" si="40"/>
        <v>0.5</v>
      </c>
      <c r="AH393" s="30">
        <f t="shared" si="41"/>
        <v>117.25</v>
      </c>
      <c r="AI393" s="10" t="s">
        <v>1060</v>
      </c>
      <c r="AJ393" s="10" t="s">
        <v>1159</v>
      </c>
      <c r="AK393" s="10" t="s">
        <v>406</v>
      </c>
      <c r="AL393" s="10" t="s">
        <v>407</v>
      </c>
      <c r="AM393" s="10" t="s">
        <v>449</v>
      </c>
      <c r="AN393" s="10" t="s">
        <v>439</v>
      </c>
      <c r="AO393" s="10" t="s">
        <v>387</v>
      </c>
    </row>
    <row r="394" spans="1:41">
      <c r="A394" s="5" t="s">
        <v>1808</v>
      </c>
      <c r="B394" s="10" t="s">
        <v>1809</v>
      </c>
      <c r="C394" s="5">
        <v>1524</v>
      </c>
      <c r="D394" s="10">
        <v>5</v>
      </c>
      <c r="E394" s="10">
        <v>18</v>
      </c>
      <c r="F394" s="5">
        <v>1</v>
      </c>
      <c r="G394" s="5">
        <v>1</v>
      </c>
      <c r="H394" s="5">
        <v>4</v>
      </c>
      <c r="I394" s="5">
        <v>3</v>
      </c>
      <c r="J394" s="5">
        <v>4</v>
      </c>
      <c r="K394" s="5">
        <v>1</v>
      </c>
      <c r="L394" s="5">
        <v>1</v>
      </c>
      <c r="M394" s="5">
        <v>1</v>
      </c>
      <c r="N394" s="5">
        <v>2</v>
      </c>
      <c r="O394" s="5">
        <f>(D394+E394)+(F394*G394)+((K394+J394+I394+H394)*L394)+M394+N394</f>
        <v>39</v>
      </c>
      <c r="T394" s="5">
        <v>0</v>
      </c>
      <c r="U394" s="5" t="s">
        <v>2336</v>
      </c>
      <c r="V394" s="5">
        <v>1</v>
      </c>
      <c r="W394" s="5">
        <v>1</v>
      </c>
      <c r="X394" s="13">
        <v>1</v>
      </c>
      <c r="Y394" s="13">
        <v>3</v>
      </c>
      <c r="Z394" s="13">
        <f t="shared" si="39"/>
        <v>45</v>
      </c>
      <c r="AA394" s="5" t="s">
        <v>2344</v>
      </c>
      <c r="AD394" s="5">
        <v>127</v>
      </c>
      <c r="AE394" s="5">
        <v>1</v>
      </c>
      <c r="AF394" s="9">
        <f>10-D394</f>
        <v>5</v>
      </c>
      <c r="AG394" s="9">
        <f t="shared" si="40"/>
        <v>0.5</v>
      </c>
      <c r="AH394" s="30">
        <f t="shared" si="41"/>
        <v>50.8</v>
      </c>
      <c r="AI394" s="10" t="s">
        <v>1807</v>
      </c>
      <c r="AJ394" s="10" t="s">
        <v>957</v>
      </c>
      <c r="AK394" s="10" t="s">
        <v>406</v>
      </c>
      <c r="AL394" s="10" t="s">
        <v>407</v>
      </c>
      <c r="AM394" s="10" t="s">
        <v>459</v>
      </c>
      <c r="AN394" s="10" t="s">
        <v>460</v>
      </c>
      <c r="AO394" s="10" t="s">
        <v>387</v>
      </c>
    </row>
    <row r="395" spans="1:41">
      <c r="A395" s="5" t="s">
        <v>1811</v>
      </c>
      <c r="B395" s="10" t="s">
        <v>1812</v>
      </c>
      <c r="C395" s="5">
        <v>1524</v>
      </c>
      <c r="D395" s="10">
        <v>2</v>
      </c>
      <c r="E395" s="10">
        <v>18</v>
      </c>
      <c r="F395" s="5">
        <v>1</v>
      </c>
      <c r="G395" s="5">
        <v>2</v>
      </c>
      <c r="H395" s="5">
        <v>4</v>
      </c>
      <c r="I395" s="5">
        <v>3</v>
      </c>
      <c r="J395" s="5">
        <v>4</v>
      </c>
      <c r="K395" s="5">
        <v>1</v>
      </c>
      <c r="L395" s="5">
        <v>1</v>
      </c>
      <c r="M395" s="5">
        <v>1</v>
      </c>
      <c r="N395" s="5">
        <v>2</v>
      </c>
      <c r="O395" s="5">
        <f t="shared" ref="O395:O458" si="43">(D395+E395)+(F395*G395)+((K395+J395+I395+H395)*L395)++M395+N395</f>
        <v>37</v>
      </c>
      <c r="T395" s="5">
        <v>0</v>
      </c>
      <c r="U395" s="5" t="s">
        <v>2336</v>
      </c>
      <c r="V395" s="5">
        <v>1</v>
      </c>
      <c r="W395" s="5">
        <v>-1</v>
      </c>
      <c r="X395" s="13" t="str">
        <f>IF(AD395&gt;400,"5","M")</f>
        <v>5</v>
      </c>
      <c r="Y395" s="13">
        <v>3</v>
      </c>
      <c r="Z395" s="13">
        <f t="shared" si="39"/>
        <v>45</v>
      </c>
      <c r="AA395" s="5" t="s">
        <v>2344</v>
      </c>
      <c r="AD395" s="5">
        <v>757</v>
      </c>
      <c r="AE395" s="5">
        <v>6</v>
      </c>
      <c r="AF395" s="9">
        <f>10-D395</f>
        <v>8</v>
      </c>
      <c r="AG395" s="9">
        <f t="shared" si="40"/>
        <v>0.5</v>
      </c>
      <c r="AH395" s="30">
        <f t="shared" si="41"/>
        <v>189.25</v>
      </c>
      <c r="AI395" s="10" t="s">
        <v>1807</v>
      </c>
      <c r="AJ395" s="10" t="s">
        <v>506</v>
      </c>
      <c r="AK395" s="10" t="s">
        <v>406</v>
      </c>
      <c r="AL395" s="10" t="s">
        <v>407</v>
      </c>
      <c r="AM395" s="10" t="s">
        <v>459</v>
      </c>
      <c r="AN395" s="10" t="s">
        <v>460</v>
      </c>
      <c r="AO395" s="10" t="s">
        <v>387</v>
      </c>
    </row>
    <row r="396" spans="1:41">
      <c r="A396" s="5" t="s">
        <v>1810</v>
      </c>
      <c r="B396" s="10" t="s">
        <v>734</v>
      </c>
      <c r="C396" s="5">
        <v>1524</v>
      </c>
      <c r="D396" s="10">
        <v>5</v>
      </c>
      <c r="E396" s="10">
        <v>18</v>
      </c>
      <c r="F396" s="5">
        <v>1</v>
      </c>
      <c r="G396" s="5">
        <v>1</v>
      </c>
      <c r="H396" s="5">
        <v>4</v>
      </c>
      <c r="I396" s="5">
        <v>3</v>
      </c>
      <c r="J396" s="5">
        <v>4</v>
      </c>
      <c r="K396" s="5">
        <v>1</v>
      </c>
      <c r="L396" s="5">
        <v>1</v>
      </c>
      <c r="M396" s="5">
        <v>1</v>
      </c>
      <c r="N396" s="5">
        <v>2</v>
      </c>
      <c r="O396" s="5">
        <f t="shared" si="43"/>
        <v>39</v>
      </c>
      <c r="T396" s="5">
        <v>0</v>
      </c>
      <c r="U396" s="5" t="s">
        <v>2336</v>
      </c>
      <c r="V396" s="5">
        <v>1</v>
      </c>
      <c r="W396" s="5">
        <v>1</v>
      </c>
      <c r="X396" s="13">
        <v>1</v>
      </c>
      <c r="Y396" s="13">
        <v>3</v>
      </c>
      <c r="Z396" s="13">
        <f t="shared" si="39"/>
        <v>45</v>
      </c>
      <c r="AA396" s="5" t="s">
        <v>2344</v>
      </c>
      <c r="AD396" s="5">
        <v>127</v>
      </c>
      <c r="AE396" s="5">
        <v>1</v>
      </c>
      <c r="AF396" s="9">
        <f>10-D396</f>
        <v>5</v>
      </c>
      <c r="AG396" s="9">
        <f t="shared" si="40"/>
        <v>0.5</v>
      </c>
      <c r="AH396" s="30">
        <f t="shared" si="41"/>
        <v>50.8</v>
      </c>
      <c r="AI396" s="10" t="s">
        <v>1807</v>
      </c>
      <c r="AJ396" s="10" t="s">
        <v>1086</v>
      </c>
      <c r="AK396" s="10" t="s">
        <v>406</v>
      </c>
      <c r="AL396" s="10" t="s">
        <v>407</v>
      </c>
      <c r="AM396" s="10" t="s">
        <v>459</v>
      </c>
      <c r="AN396" s="10" t="s">
        <v>460</v>
      </c>
      <c r="AO396" s="10" t="s">
        <v>387</v>
      </c>
    </row>
    <row r="397" spans="1:41">
      <c r="A397" s="5" t="s">
        <v>1805</v>
      </c>
      <c r="B397" s="10" t="s">
        <v>1806</v>
      </c>
      <c r="C397" s="5">
        <v>1524</v>
      </c>
      <c r="D397" s="10">
        <v>5</v>
      </c>
      <c r="E397" s="10">
        <v>18</v>
      </c>
      <c r="F397" s="5">
        <v>1</v>
      </c>
      <c r="G397" s="5">
        <v>1</v>
      </c>
      <c r="H397" s="5">
        <v>4</v>
      </c>
      <c r="I397" s="5">
        <v>3</v>
      </c>
      <c r="J397" s="5">
        <v>4</v>
      </c>
      <c r="K397" s="5">
        <v>1</v>
      </c>
      <c r="L397" s="5">
        <v>1</v>
      </c>
      <c r="M397" s="5">
        <v>1</v>
      </c>
      <c r="N397" s="5">
        <v>2</v>
      </c>
      <c r="O397" s="5">
        <f t="shared" si="43"/>
        <v>39</v>
      </c>
      <c r="T397" s="5">
        <v>0</v>
      </c>
      <c r="U397" s="5" t="s">
        <v>2336</v>
      </c>
      <c r="V397" s="5">
        <v>1</v>
      </c>
      <c r="W397" s="5">
        <v>1</v>
      </c>
      <c r="X397" s="13">
        <v>1</v>
      </c>
      <c r="Y397" s="13">
        <v>3</v>
      </c>
      <c r="Z397" s="13">
        <f t="shared" si="39"/>
        <v>45</v>
      </c>
      <c r="AA397" s="5" t="s">
        <v>2344</v>
      </c>
      <c r="AD397" s="5">
        <v>127</v>
      </c>
      <c r="AE397" s="5">
        <v>1</v>
      </c>
      <c r="AF397" s="9">
        <f>10-D397</f>
        <v>5</v>
      </c>
      <c r="AG397" s="9">
        <f t="shared" si="40"/>
        <v>0.5</v>
      </c>
      <c r="AH397" s="30">
        <f t="shared" si="41"/>
        <v>50.8</v>
      </c>
      <c r="AI397" s="10" t="s">
        <v>1807</v>
      </c>
      <c r="AJ397" s="10" t="s">
        <v>1233</v>
      </c>
      <c r="AK397" s="10" t="s">
        <v>406</v>
      </c>
      <c r="AL397" s="10" t="s">
        <v>407</v>
      </c>
      <c r="AM397" s="10" t="s">
        <v>459</v>
      </c>
      <c r="AN397" s="10" t="s">
        <v>460</v>
      </c>
      <c r="AO397" s="10" t="s">
        <v>387</v>
      </c>
    </row>
    <row r="398" spans="1:41">
      <c r="A398" s="5" t="s">
        <v>81</v>
      </c>
      <c r="B398" s="10" t="s">
        <v>82</v>
      </c>
      <c r="C398" s="5">
        <v>1160</v>
      </c>
      <c r="D398" s="10">
        <v>5</v>
      </c>
      <c r="E398" s="10">
        <v>18</v>
      </c>
      <c r="F398" s="5">
        <v>1</v>
      </c>
      <c r="G398" s="5">
        <v>1</v>
      </c>
      <c r="H398" s="5">
        <v>4</v>
      </c>
      <c r="I398" s="5">
        <v>3</v>
      </c>
      <c r="J398" s="5">
        <v>4</v>
      </c>
      <c r="K398" s="5">
        <v>1</v>
      </c>
      <c r="L398" s="5">
        <v>1</v>
      </c>
      <c r="M398" s="5">
        <v>1</v>
      </c>
      <c r="N398" s="5">
        <v>2</v>
      </c>
      <c r="O398" s="5">
        <f t="shared" si="43"/>
        <v>39</v>
      </c>
      <c r="T398" s="5">
        <v>0</v>
      </c>
      <c r="U398" s="5" t="s">
        <v>2336</v>
      </c>
      <c r="V398" s="5">
        <v>1</v>
      </c>
      <c r="W398" s="5">
        <v>1</v>
      </c>
      <c r="X398" s="13">
        <v>1</v>
      </c>
      <c r="Y398" s="13">
        <v>3</v>
      </c>
      <c r="Z398" s="13">
        <f t="shared" si="39"/>
        <v>45</v>
      </c>
      <c r="AA398" s="5" t="s">
        <v>2344</v>
      </c>
      <c r="AD398" s="5">
        <v>131</v>
      </c>
      <c r="AE398" s="5">
        <v>1</v>
      </c>
      <c r="AF398" s="9">
        <f>10-D398</f>
        <v>5</v>
      </c>
      <c r="AG398" s="9">
        <f t="shared" si="40"/>
        <v>0.5</v>
      </c>
      <c r="AH398" s="30">
        <f t="shared" si="41"/>
        <v>52.4</v>
      </c>
      <c r="AI398" s="10" t="s">
        <v>80</v>
      </c>
      <c r="AJ398" s="10" t="s">
        <v>83</v>
      </c>
      <c r="AK398" s="10" t="s">
        <v>406</v>
      </c>
      <c r="AL398" s="10" t="s">
        <v>415</v>
      </c>
      <c r="AM398" s="10" t="s">
        <v>459</v>
      </c>
      <c r="AN398" s="10" t="s">
        <v>460</v>
      </c>
      <c r="AO398" s="10" t="s">
        <v>387</v>
      </c>
    </row>
    <row r="399" spans="1:41">
      <c r="A399" s="5" t="s">
        <v>1136</v>
      </c>
      <c r="B399" s="10" t="s">
        <v>1137</v>
      </c>
      <c r="C399" s="5">
        <v>1129</v>
      </c>
      <c r="D399" s="10">
        <v>2</v>
      </c>
      <c r="E399" s="10">
        <v>18</v>
      </c>
      <c r="F399" s="5">
        <v>1</v>
      </c>
      <c r="G399" s="5">
        <v>2</v>
      </c>
      <c r="H399" s="5">
        <v>4</v>
      </c>
      <c r="I399" s="5">
        <v>3</v>
      </c>
      <c r="J399" s="5">
        <v>4</v>
      </c>
      <c r="K399" s="5">
        <v>1</v>
      </c>
      <c r="L399" s="5">
        <v>1</v>
      </c>
      <c r="M399" s="5">
        <v>1</v>
      </c>
      <c r="N399" s="5">
        <v>2</v>
      </c>
      <c r="O399" s="5">
        <f t="shared" si="43"/>
        <v>37</v>
      </c>
      <c r="T399" s="5">
        <v>0</v>
      </c>
      <c r="U399" s="5" t="s">
        <v>2336</v>
      </c>
      <c r="V399" s="5">
        <v>1</v>
      </c>
      <c r="W399" s="5">
        <v>-1</v>
      </c>
      <c r="X399" s="13" t="str">
        <f>IF(AD399&gt;400,"5","M")</f>
        <v>5</v>
      </c>
      <c r="Y399" s="13">
        <v>3</v>
      </c>
      <c r="Z399" s="13">
        <f t="shared" si="39"/>
        <v>45</v>
      </c>
      <c r="AA399" s="5" t="s">
        <v>2344</v>
      </c>
      <c r="AD399" s="5">
        <v>458</v>
      </c>
      <c r="AE399" s="5">
        <v>4</v>
      </c>
      <c r="AF399" s="9">
        <v>8</v>
      </c>
      <c r="AG399" s="9">
        <f t="shared" si="40"/>
        <v>0.5</v>
      </c>
      <c r="AH399" s="30">
        <f t="shared" si="41"/>
        <v>114.5</v>
      </c>
      <c r="AI399" s="10" t="s">
        <v>1060</v>
      </c>
      <c r="AJ399" s="10" t="s">
        <v>1138</v>
      </c>
      <c r="AK399" s="10" t="s">
        <v>406</v>
      </c>
      <c r="AL399" s="10" t="s">
        <v>407</v>
      </c>
      <c r="AM399" s="10" t="s">
        <v>449</v>
      </c>
      <c r="AN399" s="10" t="s">
        <v>439</v>
      </c>
      <c r="AO399" s="10" t="s">
        <v>387</v>
      </c>
    </row>
    <row r="400" spans="1:41">
      <c r="A400" s="5" t="s">
        <v>2071</v>
      </c>
      <c r="B400" s="10" t="s">
        <v>2072</v>
      </c>
      <c r="C400" s="5">
        <v>1129</v>
      </c>
      <c r="D400" s="10">
        <v>2</v>
      </c>
      <c r="E400" s="10">
        <v>18</v>
      </c>
      <c r="F400" s="5">
        <v>1</v>
      </c>
      <c r="G400" s="5">
        <v>2</v>
      </c>
      <c r="H400" s="5">
        <v>4</v>
      </c>
      <c r="I400" s="5">
        <v>3</v>
      </c>
      <c r="J400" s="5">
        <v>4</v>
      </c>
      <c r="K400" s="5">
        <v>1</v>
      </c>
      <c r="L400" s="5">
        <v>1</v>
      </c>
      <c r="M400" s="5">
        <v>1</v>
      </c>
      <c r="N400" s="5">
        <v>2</v>
      </c>
      <c r="O400" s="5">
        <f t="shared" si="43"/>
        <v>37</v>
      </c>
      <c r="T400" s="5">
        <v>0</v>
      </c>
      <c r="U400" s="5" t="s">
        <v>2336</v>
      </c>
      <c r="V400" s="5">
        <v>1</v>
      </c>
      <c r="W400" s="5">
        <v>-1</v>
      </c>
      <c r="X400" s="13" t="str">
        <f>IF(AD400&gt;400,"5","M")</f>
        <v>5</v>
      </c>
      <c r="Y400" s="13">
        <v>3</v>
      </c>
      <c r="Z400" s="13">
        <f t="shared" si="39"/>
        <v>45</v>
      </c>
      <c r="AA400" s="5" t="s">
        <v>2344</v>
      </c>
      <c r="AD400" s="5">
        <v>458</v>
      </c>
      <c r="AE400" s="5">
        <v>4</v>
      </c>
      <c r="AF400" s="9">
        <f>10-D400</f>
        <v>8</v>
      </c>
      <c r="AG400" s="9">
        <f t="shared" si="40"/>
        <v>0.5</v>
      </c>
      <c r="AH400" s="30">
        <f t="shared" si="41"/>
        <v>114.5</v>
      </c>
      <c r="AI400" s="10" t="s">
        <v>1060</v>
      </c>
      <c r="AJ400" s="10" t="s">
        <v>2073</v>
      </c>
      <c r="AK400" s="10" t="s">
        <v>406</v>
      </c>
      <c r="AL400" s="10" t="s">
        <v>407</v>
      </c>
      <c r="AM400" s="10" t="s">
        <v>459</v>
      </c>
      <c r="AN400" s="10" t="s">
        <v>460</v>
      </c>
      <c r="AO400" s="10" t="s">
        <v>387</v>
      </c>
    </row>
    <row r="401" spans="1:41">
      <c r="A401" s="5" t="s">
        <v>710</v>
      </c>
      <c r="B401" s="10" t="s">
        <v>711</v>
      </c>
      <c r="C401" s="5">
        <v>1525</v>
      </c>
      <c r="D401" s="10">
        <v>5</v>
      </c>
      <c r="E401" s="10">
        <v>18</v>
      </c>
      <c r="F401" s="5">
        <v>1</v>
      </c>
      <c r="G401" s="5">
        <v>1</v>
      </c>
      <c r="H401" s="5">
        <v>4</v>
      </c>
      <c r="I401" s="5">
        <v>3</v>
      </c>
      <c r="J401" s="5">
        <v>4</v>
      </c>
      <c r="K401" s="5">
        <v>1</v>
      </c>
      <c r="L401" s="5">
        <v>1</v>
      </c>
      <c r="M401" s="5">
        <v>1</v>
      </c>
      <c r="N401" s="5">
        <v>2</v>
      </c>
      <c r="O401" s="5">
        <f t="shared" si="43"/>
        <v>39</v>
      </c>
      <c r="T401" s="5">
        <v>0</v>
      </c>
      <c r="U401" s="5" t="s">
        <v>2336</v>
      </c>
      <c r="V401" s="5">
        <v>1</v>
      </c>
      <c r="W401" s="5">
        <v>1</v>
      </c>
      <c r="X401" s="13">
        <v>1</v>
      </c>
      <c r="Y401" s="13">
        <v>3</v>
      </c>
      <c r="Z401" s="13">
        <f t="shared" si="39"/>
        <v>45</v>
      </c>
      <c r="AA401" s="5" t="s">
        <v>2324</v>
      </c>
      <c r="AD401" s="5">
        <v>85</v>
      </c>
      <c r="AE401" s="5">
        <v>1</v>
      </c>
      <c r="AF401" s="9">
        <v>5</v>
      </c>
      <c r="AG401" s="9">
        <f t="shared" si="40"/>
        <v>0.5</v>
      </c>
      <c r="AH401" s="30">
        <f t="shared" si="41"/>
        <v>34</v>
      </c>
      <c r="AI401" s="10" t="s">
        <v>435</v>
      </c>
      <c r="AJ401" s="10" t="s">
        <v>712</v>
      </c>
      <c r="AK401" s="10" t="s">
        <v>437</v>
      </c>
      <c r="AL401" s="10" t="s">
        <v>438</v>
      </c>
      <c r="AM401" s="10" t="s">
        <v>459</v>
      </c>
      <c r="AN401" s="10" t="s">
        <v>460</v>
      </c>
      <c r="AO401" s="10" t="s">
        <v>387</v>
      </c>
    </row>
    <row r="402" spans="1:41">
      <c r="A402" s="5" t="s">
        <v>379</v>
      </c>
      <c r="B402" s="10" t="s">
        <v>380</v>
      </c>
      <c r="C402" s="5">
        <v>800</v>
      </c>
      <c r="D402" s="10">
        <v>8</v>
      </c>
      <c r="E402" s="10">
        <v>18</v>
      </c>
      <c r="F402" s="5">
        <v>0</v>
      </c>
      <c r="G402" s="5">
        <v>2</v>
      </c>
      <c r="H402" s="5">
        <v>4</v>
      </c>
      <c r="I402" s="5">
        <v>3</v>
      </c>
      <c r="J402" s="5">
        <v>4</v>
      </c>
      <c r="K402" s="5">
        <v>1</v>
      </c>
      <c r="L402" s="5">
        <v>1</v>
      </c>
      <c r="M402" s="5">
        <v>1</v>
      </c>
      <c r="N402" s="5">
        <v>2</v>
      </c>
      <c r="O402" s="5">
        <f t="shared" si="43"/>
        <v>41</v>
      </c>
      <c r="T402" s="5">
        <v>0</v>
      </c>
      <c r="U402" s="5" t="s">
        <v>2336</v>
      </c>
      <c r="V402" s="5">
        <v>1</v>
      </c>
      <c r="W402" s="5">
        <v>1</v>
      </c>
      <c r="X402" s="13">
        <v>1</v>
      </c>
      <c r="Y402" s="13">
        <v>0</v>
      </c>
      <c r="Z402" s="13">
        <f t="shared" si="39"/>
        <v>44</v>
      </c>
      <c r="AA402" s="5" t="s">
        <v>2344</v>
      </c>
      <c r="AD402" s="5">
        <v>162</v>
      </c>
      <c r="AE402" s="5">
        <v>1</v>
      </c>
      <c r="AF402" s="9">
        <v>2</v>
      </c>
      <c r="AG402" s="9">
        <f t="shared" si="40"/>
        <v>0.5</v>
      </c>
      <c r="AH402" s="30">
        <f t="shared" si="41"/>
        <v>162</v>
      </c>
      <c r="AI402" s="10" t="s">
        <v>381</v>
      </c>
      <c r="AJ402" s="10" t="s">
        <v>382</v>
      </c>
      <c r="AK402" s="10" t="s">
        <v>383</v>
      </c>
      <c r="AL402" s="10" t="s">
        <v>384</v>
      </c>
      <c r="AM402" s="10" t="s">
        <v>385</v>
      </c>
      <c r="AN402" s="10" t="s">
        <v>386</v>
      </c>
      <c r="AO402" s="10" t="s">
        <v>387</v>
      </c>
    </row>
    <row r="403" spans="1:41">
      <c r="A403" s="5" t="s">
        <v>1630</v>
      </c>
      <c r="B403" s="10" t="s">
        <v>1631</v>
      </c>
      <c r="C403" s="5">
        <v>4830</v>
      </c>
      <c r="D403" s="10">
        <v>2</v>
      </c>
      <c r="E403" s="10">
        <v>18</v>
      </c>
      <c r="F403" s="5">
        <v>1</v>
      </c>
      <c r="G403" s="5">
        <v>1</v>
      </c>
      <c r="H403" s="5">
        <v>4</v>
      </c>
      <c r="I403" s="5">
        <v>3</v>
      </c>
      <c r="J403" s="5">
        <v>4</v>
      </c>
      <c r="K403" s="5">
        <v>3</v>
      </c>
      <c r="L403" s="5">
        <v>1</v>
      </c>
      <c r="M403" s="5">
        <v>1</v>
      </c>
      <c r="N403" s="5">
        <v>2</v>
      </c>
      <c r="O403" s="5">
        <f t="shared" si="43"/>
        <v>38</v>
      </c>
      <c r="T403" s="5">
        <v>0</v>
      </c>
      <c r="U403" s="5" t="s">
        <v>2336</v>
      </c>
      <c r="V403" s="5">
        <v>1</v>
      </c>
      <c r="W403" s="5">
        <v>1</v>
      </c>
      <c r="X403" s="13">
        <v>1</v>
      </c>
      <c r="Y403" s="13">
        <v>3</v>
      </c>
      <c r="Z403" s="13">
        <f t="shared" si="39"/>
        <v>44</v>
      </c>
      <c r="AA403" s="5" t="s">
        <v>2344</v>
      </c>
      <c r="AD403" s="5">
        <v>117</v>
      </c>
      <c r="AE403" s="5">
        <v>1</v>
      </c>
      <c r="AF403" s="9">
        <v>8</v>
      </c>
      <c r="AG403" s="9">
        <f t="shared" si="40"/>
        <v>0.5</v>
      </c>
      <c r="AH403" s="30">
        <f t="shared" si="41"/>
        <v>29.25</v>
      </c>
      <c r="AI403" s="10" t="s">
        <v>1632</v>
      </c>
      <c r="AJ403" s="10" t="s">
        <v>1633</v>
      </c>
      <c r="AK403" s="10" t="s">
        <v>458</v>
      </c>
      <c r="AL403" s="10" t="s">
        <v>415</v>
      </c>
      <c r="AM403" s="10" t="s">
        <v>459</v>
      </c>
      <c r="AN403" s="10" t="s">
        <v>460</v>
      </c>
      <c r="AO403" s="10" t="s">
        <v>387</v>
      </c>
    </row>
    <row r="404" spans="1:41">
      <c r="A404" s="5" t="s">
        <v>1642</v>
      </c>
      <c r="B404" s="10" t="s">
        <v>1643</v>
      </c>
      <c r="C404" s="5">
        <v>1280</v>
      </c>
      <c r="D404" s="10">
        <v>2</v>
      </c>
      <c r="E404" s="10">
        <v>18</v>
      </c>
      <c r="F404" s="5">
        <v>1</v>
      </c>
      <c r="G404" s="5">
        <v>1</v>
      </c>
      <c r="H404" s="5">
        <v>4</v>
      </c>
      <c r="I404" s="5">
        <v>3</v>
      </c>
      <c r="J404" s="5">
        <v>4</v>
      </c>
      <c r="K404" s="5">
        <v>3</v>
      </c>
      <c r="L404" s="5">
        <v>1</v>
      </c>
      <c r="M404" s="5">
        <v>1</v>
      </c>
      <c r="N404" s="5">
        <v>2</v>
      </c>
      <c r="O404" s="5">
        <f t="shared" si="43"/>
        <v>38</v>
      </c>
      <c r="T404" s="5">
        <v>0</v>
      </c>
      <c r="U404" s="5" t="s">
        <v>2336</v>
      </c>
      <c r="V404" s="5">
        <v>1</v>
      </c>
      <c r="W404" s="5">
        <v>1</v>
      </c>
      <c r="X404" s="13">
        <v>1</v>
      </c>
      <c r="Y404" s="13">
        <v>3</v>
      </c>
      <c r="Z404" s="13">
        <f t="shared" si="39"/>
        <v>44</v>
      </c>
      <c r="AA404" s="5" t="s">
        <v>2344</v>
      </c>
      <c r="AD404" s="5">
        <v>114</v>
      </c>
      <c r="AE404" s="5">
        <v>3</v>
      </c>
      <c r="AF404" s="9">
        <v>8</v>
      </c>
      <c r="AG404" s="9">
        <f t="shared" si="40"/>
        <v>0.5</v>
      </c>
      <c r="AH404" s="30">
        <f t="shared" si="41"/>
        <v>28.5</v>
      </c>
      <c r="AI404" s="10" t="s">
        <v>456</v>
      </c>
      <c r="AJ404" s="10" t="s">
        <v>931</v>
      </c>
      <c r="AK404" s="10" t="s">
        <v>458</v>
      </c>
      <c r="AL404" s="10" t="s">
        <v>415</v>
      </c>
      <c r="AM404" s="10" t="s">
        <v>459</v>
      </c>
      <c r="AN404" s="10" t="s">
        <v>460</v>
      </c>
      <c r="AO404" s="10" t="s">
        <v>387</v>
      </c>
    </row>
    <row r="405" spans="1:41">
      <c r="A405" s="5" t="s">
        <v>473</v>
      </c>
      <c r="B405" s="10" t="s">
        <v>474</v>
      </c>
      <c r="C405" s="5">
        <v>2873</v>
      </c>
      <c r="D405" s="10">
        <v>2</v>
      </c>
      <c r="E405" s="10">
        <v>18</v>
      </c>
      <c r="F405" s="5">
        <v>1</v>
      </c>
      <c r="G405" s="5">
        <v>1</v>
      </c>
      <c r="H405" s="5">
        <v>4</v>
      </c>
      <c r="I405" s="5">
        <v>3</v>
      </c>
      <c r="J405" s="5">
        <v>4</v>
      </c>
      <c r="K405" s="5">
        <v>1</v>
      </c>
      <c r="L405" s="5">
        <v>1</v>
      </c>
      <c r="M405" s="5">
        <v>1</v>
      </c>
      <c r="N405" s="5">
        <v>2</v>
      </c>
      <c r="O405" s="5">
        <f t="shared" si="43"/>
        <v>36</v>
      </c>
      <c r="T405" s="5">
        <v>0</v>
      </c>
      <c r="U405" s="5" t="s">
        <v>2336</v>
      </c>
      <c r="V405" s="5">
        <v>1</v>
      </c>
      <c r="W405" s="5">
        <v>1</v>
      </c>
      <c r="X405" s="13">
        <v>3</v>
      </c>
      <c r="Y405" s="13">
        <v>3</v>
      </c>
      <c r="Z405" s="13">
        <f t="shared" si="39"/>
        <v>44</v>
      </c>
      <c r="AA405" s="5" t="s">
        <v>2343</v>
      </c>
      <c r="AD405" s="5">
        <v>213</v>
      </c>
      <c r="AE405" s="5">
        <v>3</v>
      </c>
      <c r="AF405" s="9">
        <v>8</v>
      </c>
      <c r="AG405" s="9">
        <f t="shared" si="40"/>
        <v>0.5</v>
      </c>
      <c r="AH405" s="30">
        <f t="shared" si="41"/>
        <v>53.25</v>
      </c>
      <c r="AI405" s="10" t="s">
        <v>435</v>
      </c>
      <c r="AJ405" s="10" t="s">
        <v>475</v>
      </c>
      <c r="AK405" s="10" t="s">
        <v>469</v>
      </c>
      <c r="AL405" s="10" t="s">
        <v>415</v>
      </c>
      <c r="AM405" s="10" t="s">
        <v>459</v>
      </c>
      <c r="AN405" s="10" t="s">
        <v>439</v>
      </c>
      <c r="AO405" s="10" t="s">
        <v>387</v>
      </c>
    </row>
    <row r="406" spans="1:41">
      <c r="A406" s="5" t="s">
        <v>1111</v>
      </c>
      <c r="B406" s="10" t="s">
        <v>1112</v>
      </c>
      <c r="C406" s="5">
        <v>1486</v>
      </c>
      <c r="D406" s="10">
        <v>2</v>
      </c>
      <c r="E406" s="10">
        <v>18</v>
      </c>
      <c r="F406" s="5">
        <v>1</v>
      </c>
      <c r="G406" s="5">
        <v>1</v>
      </c>
      <c r="H406" s="5">
        <v>4</v>
      </c>
      <c r="I406" s="5">
        <v>3</v>
      </c>
      <c r="J406" s="5">
        <v>4</v>
      </c>
      <c r="K406" s="5">
        <v>1</v>
      </c>
      <c r="L406" s="5">
        <v>1</v>
      </c>
      <c r="M406" s="5">
        <v>1</v>
      </c>
      <c r="N406" s="5">
        <v>2</v>
      </c>
      <c r="O406" s="5">
        <f t="shared" si="43"/>
        <v>36</v>
      </c>
      <c r="T406" s="5">
        <v>0</v>
      </c>
      <c r="U406" s="5" t="s">
        <v>2336</v>
      </c>
      <c r="V406" s="5">
        <v>1</v>
      </c>
      <c r="W406" s="5">
        <v>1</v>
      </c>
      <c r="X406" s="13">
        <v>3</v>
      </c>
      <c r="Y406" s="13">
        <v>3</v>
      </c>
      <c r="Z406" s="13">
        <f t="shared" si="39"/>
        <v>44</v>
      </c>
      <c r="AA406" s="5" t="s">
        <v>2343</v>
      </c>
      <c r="AD406" s="5">
        <v>246</v>
      </c>
      <c r="AE406" s="5">
        <v>3</v>
      </c>
      <c r="AF406" s="9">
        <v>8</v>
      </c>
      <c r="AG406" s="9">
        <f t="shared" si="40"/>
        <v>0.5</v>
      </c>
      <c r="AH406" s="30">
        <f t="shared" si="41"/>
        <v>61.5</v>
      </c>
      <c r="AI406" s="10" t="s">
        <v>1089</v>
      </c>
      <c r="AJ406" s="10" t="s">
        <v>1113</v>
      </c>
      <c r="AK406" s="10" t="s">
        <v>469</v>
      </c>
      <c r="AL406" s="10" t="s">
        <v>415</v>
      </c>
      <c r="AM406" s="10" t="s">
        <v>385</v>
      </c>
      <c r="AN406" s="10" t="s">
        <v>439</v>
      </c>
      <c r="AO406" s="10" t="s">
        <v>387</v>
      </c>
    </row>
    <row r="407" spans="1:41">
      <c r="A407" s="5" t="s">
        <v>305</v>
      </c>
      <c r="B407" s="10" t="s">
        <v>306</v>
      </c>
      <c r="C407" s="5">
        <v>244</v>
      </c>
      <c r="D407" s="10">
        <v>8</v>
      </c>
      <c r="E407" s="10">
        <v>18</v>
      </c>
      <c r="F407" s="5">
        <v>0</v>
      </c>
      <c r="G407" s="5">
        <v>1</v>
      </c>
      <c r="H407" s="5">
        <v>4</v>
      </c>
      <c r="I407" s="5">
        <v>3</v>
      </c>
      <c r="J407" s="5">
        <v>4</v>
      </c>
      <c r="K407" s="5">
        <v>1</v>
      </c>
      <c r="L407" s="5">
        <v>1</v>
      </c>
      <c r="M407" s="5">
        <v>1</v>
      </c>
      <c r="N407" s="5">
        <v>2</v>
      </c>
      <c r="O407" s="5">
        <f t="shared" si="43"/>
        <v>41</v>
      </c>
      <c r="T407" s="5">
        <v>3</v>
      </c>
      <c r="U407" s="5" t="s">
        <v>2336</v>
      </c>
      <c r="V407" s="5">
        <v>1</v>
      </c>
      <c r="W407" s="5">
        <v>1</v>
      </c>
      <c r="X407" s="13">
        <v>1</v>
      </c>
      <c r="Y407" s="13">
        <v>-3</v>
      </c>
      <c r="Z407" s="13">
        <f t="shared" si="39"/>
        <v>44</v>
      </c>
      <c r="AA407" s="5" t="s">
        <v>2324</v>
      </c>
      <c r="AD407" s="5">
        <v>25</v>
      </c>
      <c r="AE407" s="5">
        <v>2</v>
      </c>
      <c r="AF407" s="9">
        <f t="shared" ref="AF407:AF414" si="44">10-D407</f>
        <v>2</v>
      </c>
      <c r="AG407" s="9">
        <f t="shared" si="40"/>
        <v>0.5</v>
      </c>
      <c r="AH407" s="30">
        <f t="shared" si="41"/>
        <v>25</v>
      </c>
      <c r="AI407" s="10" t="s">
        <v>597</v>
      </c>
      <c r="AJ407" s="10" t="s">
        <v>307</v>
      </c>
      <c r="AK407" s="10" t="s">
        <v>599</v>
      </c>
      <c r="AL407" s="10" t="s">
        <v>438</v>
      </c>
      <c r="AM407" s="10" t="s">
        <v>385</v>
      </c>
      <c r="AN407" s="10" t="s">
        <v>213</v>
      </c>
      <c r="AO407" s="10" t="s">
        <v>387</v>
      </c>
    </row>
    <row r="408" spans="1:41">
      <c r="A408" s="5" t="s">
        <v>303</v>
      </c>
      <c r="B408" s="10" t="s">
        <v>2209</v>
      </c>
      <c r="C408" s="5">
        <v>244</v>
      </c>
      <c r="D408" s="10">
        <v>8</v>
      </c>
      <c r="E408" s="10">
        <v>18</v>
      </c>
      <c r="F408" s="5">
        <v>0</v>
      </c>
      <c r="G408" s="5">
        <v>1</v>
      </c>
      <c r="H408" s="5">
        <v>4</v>
      </c>
      <c r="I408" s="5">
        <v>3</v>
      </c>
      <c r="J408" s="5">
        <v>4</v>
      </c>
      <c r="K408" s="5">
        <v>1</v>
      </c>
      <c r="L408" s="5">
        <v>1</v>
      </c>
      <c r="M408" s="5">
        <v>1</v>
      </c>
      <c r="N408" s="5">
        <v>2</v>
      </c>
      <c r="O408" s="5">
        <f t="shared" si="43"/>
        <v>41</v>
      </c>
      <c r="T408" s="5">
        <v>3</v>
      </c>
      <c r="U408" s="5" t="s">
        <v>2336</v>
      </c>
      <c r="V408" s="5">
        <v>1</v>
      </c>
      <c r="W408" s="5">
        <v>1</v>
      </c>
      <c r="X408" s="13">
        <v>1</v>
      </c>
      <c r="Y408" s="13">
        <v>-3</v>
      </c>
      <c r="Z408" s="13">
        <f t="shared" si="39"/>
        <v>44</v>
      </c>
      <c r="AA408" s="5" t="s">
        <v>2324</v>
      </c>
      <c r="AD408" s="5">
        <v>27</v>
      </c>
      <c r="AE408" s="5">
        <v>2</v>
      </c>
      <c r="AF408" s="9">
        <f t="shared" si="44"/>
        <v>2</v>
      </c>
      <c r="AG408" s="9">
        <f t="shared" si="40"/>
        <v>0.5</v>
      </c>
      <c r="AH408" s="30">
        <f t="shared" si="41"/>
        <v>27</v>
      </c>
      <c r="AI408" s="10" t="s">
        <v>597</v>
      </c>
      <c r="AJ408" s="10" t="s">
        <v>304</v>
      </c>
      <c r="AK408" s="10" t="s">
        <v>599</v>
      </c>
      <c r="AL408" s="10" t="s">
        <v>438</v>
      </c>
      <c r="AM408" s="10" t="s">
        <v>385</v>
      </c>
      <c r="AN408" s="10" t="s">
        <v>213</v>
      </c>
      <c r="AO408" s="10" t="s">
        <v>387</v>
      </c>
    </row>
    <row r="409" spans="1:41">
      <c r="A409" s="5" t="s">
        <v>2208</v>
      </c>
      <c r="B409" s="10" t="s">
        <v>2209</v>
      </c>
      <c r="C409" s="5">
        <v>244</v>
      </c>
      <c r="D409" s="10">
        <v>8</v>
      </c>
      <c r="E409" s="10">
        <v>18</v>
      </c>
      <c r="F409" s="5">
        <v>0</v>
      </c>
      <c r="G409" s="5">
        <v>1</v>
      </c>
      <c r="H409" s="5">
        <v>4</v>
      </c>
      <c r="I409" s="5">
        <v>3</v>
      </c>
      <c r="J409" s="5">
        <v>4</v>
      </c>
      <c r="K409" s="5">
        <v>1</v>
      </c>
      <c r="L409" s="5">
        <v>1</v>
      </c>
      <c r="M409" s="5">
        <v>1</v>
      </c>
      <c r="N409" s="5">
        <v>2</v>
      </c>
      <c r="O409" s="5">
        <f t="shared" si="43"/>
        <v>41</v>
      </c>
      <c r="T409" s="5">
        <v>3</v>
      </c>
      <c r="U409" s="5" t="s">
        <v>2336</v>
      </c>
      <c r="V409" s="5">
        <v>1</v>
      </c>
      <c r="W409" s="5">
        <v>1</v>
      </c>
      <c r="X409" s="13">
        <v>1</v>
      </c>
      <c r="Y409" s="13">
        <v>-3</v>
      </c>
      <c r="Z409" s="13">
        <f t="shared" si="39"/>
        <v>44</v>
      </c>
      <c r="AA409" s="5" t="s">
        <v>2324</v>
      </c>
      <c r="AD409" s="5">
        <v>41</v>
      </c>
      <c r="AE409" s="5">
        <v>1</v>
      </c>
      <c r="AF409" s="9">
        <f t="shared" si="44"/>
        <v>2</v>
      </c>
      <c r="AG409" s="9">
        <f t="shared" si="40"/>
        <v>0.5</v>
      </c>
      <c r="AH409" s="30">
        <f t="shared" si="41"/>
        <v>41</v>
      </c>
      <c r="AI409" s="10" t="s">
        <v>597</v>
      </c>
      <c r="AJ409" s="10" t="s">
        <v>2210</v>
      </c>
      <c r="AK409" s="10" t="s">
        <v>599</v>
      </c>
      <c r="AL409" s="10" t="s">
        <v>438</v>
      </c>
      <c r="AM409" s="10" t="s">
        <v>499</v>
      </c>
      <c r="AN409" s="10" t="s">
        <v>439</v>
      </c>
      <c r="AO409" s="10" t="s">
        <v>387</v>
      </c>
    </row>
    <row r="410" spans="1:41">
      <c r="A410" s="5" t="s">
        <v>2177</v>
      </c>
      <c r="B410" s="10" t="s">
        <v>2178</v>
      </c>
      <c r="C410" s="5">
        <v>244</v>
      </c>
      <c r="D410" s="10">
        <v>8</v>
      </c>
      <c r="E410" s="10">
        <v>18</v>
      </c>
      <c r="F410" s="5">
        <v>0</v>
      </c>
      <c r="G410" s="5">
        <v>1</v>
      </c>
      <c r="H410" s="5">
        <v>4</v>
      </c>
      <c r="I410" s="5">
        <v>3</v>
      </c>
      <c r="J410" s="5">
        <v>4</v>
      </c>
      <c r="K410" s="5">
        <v>1</v>
      </c>
      <c r="L410" s="5">
        <v>1</v>
      </c>
      <c r="M410" s="5">
        <v>1</v>
      </c>
      <c r="N410" s="5">
        <v>2</v>
      </c>
      <c r="O410" s="5">
        <f t="shared" si="43"/>
        <v>41</v>
      </c>
      <c r="T410" s="5">
        <v>3</v>
      </c>
      <c r="U410" s="5" t="s">
        <v>2336</v>
      </c>
      <c r="V410" s="5">
        <v>1</v>
      </c>
      <c r="W410" s="5">
        <v>1</v>
      </c>
      <c r="X410" s="13">
        <v>1</v>
      </c>
      <c r="Y410" s="13">
        <v>-3</v>
      </c>
      <c r="Z410" s="13">
        <f t="shared" si="39"/>
        <v>44</v>
      </c>
      <c r="AA410" s="5" t="s">
        <v>2324</v>
      </c>
      <c r="AD410" s="5">
        <v>87</v>
      </c>
      <c r="AE410" s="5">
        <v>1</v>
      </c>
      <c r="AF410" s="9">
        <f t="shared" si="44"/>
        <v>2</v>
      </c>
      <c r="AG410" s="9">
        <f t="shared" si="40"/>
        <v>0.5</v>
      </c>
      <c r="AH410" s="30">
        <f t="shared" si="41"/>
        <v>87</v>
      </c>
      <c r="AI410" s="10" t="s">
        <v>597</v>
      </c>
      <c r="AJ410" s="10" t="s">
        <v>2179</v>
      </c>
      <c r="AK410" s="10" t="s">
        <v>599</v>
      </c>
      <c r="AL410" s="10" t="s">
        <v>438</v>
      </c>
      <c r="AM410" s="10" t="s">
        <v>385</v>
      </c>
      <c r="AN410" s="10" t="s">
        <v>439</v>
      </c>
      <c r="AO410" s="10" t="s">
        <v>387</v>
      </c>
    </row>
    <row r="411" spans="1:41">
      <c r="A411" s="5" t="s">
        <v>308</v>
      </c>
      <c r="B411" s="10" t="s">
        <v>309</v>
      </c>
      <c r="C411" s="5">
        <v>244</v>
      </c>
      <c r="D411" s="10">
        <v>8</v>
      </c>
      <c r="E411" s="10">
        <v>18</v>
      </c>
      <c r="F411" s="5">
        <v>0</v>
      </c>
      <c r="G411" s="5">
        <v>1</v>
      </c>
      <c r="H411" s="5">
        <v>4</v>
      </c>
      <c r="I411" s="5">
        <v>3</v>
      </c>
      <c r="J411" s="5">
        <v>4</v>
      </c>
      <c r="K411" s="5">
        <v>1</v>
      </c>
      <c r="L411" s="5">
        <v>1</v>
      </c>
      <c r="M411" s="5">
        <v>1</v>
      </c>
      <c r="N411" s="5">
        <v>2</v>
      </c>
      <c r="O411" s="5">
        <f t="shared" si="43"/>
        <v>41</v>
      </c>
      <c r="T411" s="5">
        <v>3</v>
      </c>
      <c r="U411" s="5" t="s">
        <v>2336</v>
      </c>
      <c r="V411" s="5">
        <v>1</v>
      </c>
      <c r="W411" s="5">
        <v>1</v>
      </c>
      <c r="X411" s="13">
        <v>1</v>
      </c>
      <c r="Y411" s="13">
        <v>-3</v>
      </c>
      <c r="Z411" s="13">
        <f t="shared" si="39"/>
        <v>44</v>
      </c>
      <c r="AA411" s="5" t="s">
        <v>2324</v>
      </c>
      <c r="AD411" s="5">
        <v>24</v>
      </c>
      <c r="AE411" s="5">
        <v>2</v>
      </c>
      <c r="AF411" s="9">
        <f t="shared" si="44"/>
        <v>2</v>
      </c>
      <c r="AG411" s="9">
        <f t="shared" si="40"/>
        <v>0.5</v>
      </c>
      <c r="AH411" s="30">
        <f t="shared" si="41"/>
        <v>24</v>
      </c>
      <c r="AI411" s="10" t="s">
        <v>597</v>
      </c>
      <c r="AJ411" s="10" t="s">
        <v>310</v>
      </c>
      <c r="AK411" s="10" t="s">
        <v>599</v>
      </c>
      <c r="AL411" s="10" t="s">
        <v>438</v>
      </c>
      <c r="AM411" s="10" t="s">
        <v>385</v>
      </c>
      <c r="AN411" s="10" t="s">
        <v>213</v>
      </c>
      <c r="AO411" s="10" t="s">
        <v>387</v>
      </c>
    </row>
    <row r="412" spans="1:41">
      <c r="A412" s="5" t="s">
        <v>300</v>
      </c>
      <c r="B412" s="10" t="s">
        <v>301</v>
      </c>
      <c r="C412" s="5">
        <v>244</v>
      </c>
      <c r="D412" s="10">
        <v>8</v>
      </c>
      <c r="E412" s="10">
        <v>18</v>
      </c>
      <c r="F412" s="5">
        <v>0</v>
      </c>
      <c r="G412" s="5">
        <v>1</v>
      </c>
      <c r="H412" s="5">
        <v>4</v>
      </c>
      <c r="I412" s="5">
        <v>3</v>
      </c>
      <c r="J412" s="5">
        <v>4</v>
      </c>
      <c r="K412" s="5">
        <v>1</v>
      </c>
      <c r="L412" s="5">
        <v>1</v>
      </c>
      <c r="M412" s="5">
        <v>1</v>
      </c>
      <c r="N412" s="5">
        <v>2</v>
      </c>
      <c r="O412" s="5">
        <f t="shared" si="43"/>
        <v>41</v>
      </c>
      <c r="T412" s="5">
        <v>3</v>
      </c>
      <c r="U412" s="5" t="s">
        <v>2336</v>
      </c>
      <c r="V412" s="5">
        <v>1</v>
      </c>
      <c r="W412" s="5">
        <v>1</v>
      </c>
      <c r="X412" s="13">
        <v>1</v>
      </c>
      <c r="Y412" s="13">
        <v>-3</v>
      </c>
      <c r="Z412" s="13">
        <f t="shared" si="39"/>
        <v>44</v>
      </c>
      <c r="AA412" s="5" t="s">
        <v>2324</v>
      </c>
      <c r="AD412" s="5">
        <v>24</v>
      </c>
      <c r="AE412" s="5">
        <v>2</v>
      </c>
      <c r="AF412" s="9">
        <f t="shared" si="44"/>
        <v>2</v>
      </c>
      <c r="AG412" s="9">
        <f t="shared" si="40"/>
        <v>0.5</v>
      </c>
      <c r="AH412" s="30">
        <f t="shared" si="41"/>
        <v>24</v>
      </c>
      <c r="AI412" s="10" t="s">
        <v>597</v>
      </c>
      <c r="AJ412" s="10" t="s">
        <v>302</v>
      </c>
      <c r="AK412" s="10" t="s">
        <v>599</v>
      </c>
      <c r="AL412" s="10" t="s">
        <v>438</v>
      </c>
      <c r="AM412" s="10" t="s">
        <v>385</v>
      </c>
      <c r="AN412" s="10" t="s">
        <v>213</v>
      </c>
      <c r="AO412" s="10" t="s">
        <v>387</v>
      </c>
    </row>
    <row r="413" spans="1:41">
      <c r="A413" s="5" t="s">
        <v>2183</v>
      </c>
      <c r="B413" s="10" t="s">
        <v>2184</v>
      </c>
      <c r="C413" s="5">
        <v>184</v>
      </c>
      <c r="D413" s="10">
        <v>8</v>
      </c>
      <c r="E413" s="10">
        <v>18</v>
      </c>
      <c r="F413" s="5">
        <v>0</v>
      </c>
      <c r="G413" s="5">
        <v>1</v>
      </c>
      <c r="H413" s="5">
        <v>4</v>
      </c>
      <c r="I413" s="5">
        <v>3</v>
      </c>
      <c r="J413" s="5">
        <v>4</v>
      </c>
      <c r="K413" s="5">
        <v>1</v>
      </c>
      <c r="L413" s="5">
        <v>1</v>
      </c>
      <c r="M413" s="5">
        <v>1</v>
      </c>
      <c r="N413" s="5">
        <v>2</v>
      </c>
      <c r="O413" s="5">
        <f t="shared" si="43"/>
        <v>41</v>
      </c>
      <c r="T413" s="5">
        <v>3</v>
      </c>
      <c r="U413" s="5" t="s">
        <v>2336</v>
      </c>
      <c r="V413" s="5">
        <v>1</v>
      </c>
      <c r="W413" s="5">
        <v>1</v>
      </c>
      <c r="X413" s="13">
        <v>1</v>
      </c>
      <c r="Y413" s="13">
        <v>-3</v>
      </c>
      <c r="Z413" s="13">
        <f t="shared" si="39"/>
        <v>44</v>
      </c>
      <c r="AA413" s="5" t="s">
        <v>1368</v>
      </c>
      <c r="AD413" s="5">
        <v>29</v>
      </c>
      <c r="AE413" s="5">
        <v>1</v>
      </c>
      <c r="AF413" s="9">
        <f t="shared" si="44"/>
        <v>2</v>
      </c>
      <c r="AG413" s="9">
        <f t="shared" si="40"/>
        <v>0.5</v>
      </c>
      <c r="AH413" s="30">
        <f t="shared" si="41"/>
        <v>29</v>
      </c>
      <c r="AI413" s="10" t="s">
        <v>597</v>
      </c>
      <c r="AJ413" s="10" t="s">
        <v>2185</v>
      </c>
      <c r="AK413" s="10" t="s">
        <v>599</v>
      </c>
      <c r="AL413" s="10" t="s">
        <v>438</v>
      </c>
      <c r="AM413" s="10" t="s">
        <v>499</v>
      </c>
      <c r="AN413" s="10" t="s">
        <v>439</v>
      </c>
      <c r="AO413" s="10" t="s">
        <v>387</v>
      </c>
    </row>
    <row r="414" spans="1:41">
      <c r="A414" s="5" t="s">
        <v>2146</v>
      </c>
      <c r="B414" s="10" t="s">
        <v>2147</v>
      </c>
      <c r="C414" s="5">
        <v>10</v>
      </c>
      <c r="D414" s="10">
        <v>8</v>
      </c>
      <c r="E414" s="10">
        <v>18</v>
      </c>
      <c r="F414" s="5">
        <v>0</v>
      </c>
      <c r="G414" s="5">
        <v>3</v>
      </c>
      <c r="H414" s="5">
        <v>4</v>
      </c>
      <c r="I414" s="5">
        <v>3</v>
      </c>
      <c r="J414" s="5">
        <v>4</v>
      </c>
      <c r="K414" s="5">
        <v>5</v>
      </c>
      <c r="L414" s="5">
        <v>1</v>
      </c>
      <c r="M414" s="5">
        <v>1</v>
      </c>
      <c r="N414" s="5">
        <v>4</v>
      </c>
      <c r="O414" s="5">
        <f t="shared" si="43"/>
        <v>47</v>
      </c>
      <c r="T414" s="5">
        <v>0</v>
      </c>
      <c r="U414" s="5" t="s">
        <v>2336</v>
      </c>
      <c r="V414" s="5">
        <v>-1</v>
      </c>
      <c r="W414" s="5">
        <v>1</v>
      </c>
      <c r="X414" s="13">
        <v>3</v>
      </c>
      <c r="Y414" s="13">
        <v>-6</v>
      </c>
      <c r="Z414" s="13">
        <f t="shared" si="39"/>
        <v>44</v>
      </c>
      <c r="AA414" s="5" t="s">
        <v>2344</v>
      </c>
      <c r="AD414" s="5">
        <v>282</v>
      </c>
      <c r="AE414" s="5">
        <v>12</v>
      </c>
      <c r="AF414" s="9">
        <f t="shared" si="44"/>
        <v>2</v>
      </c>
      <c r="AG414" s="9">
        <f t="shared" si="40"/>
        <v>0.5</v>
      </c>
      <c r="AH414" s="30">
        <f t="shared" si="41"/>
        <v>282</v>
      </c>
      <c r="AI414" s="10" t="s">
        <v>1481</v>
      </c>
      <c r="AJ414" s="10" t="s">
        <v>2148</v>
      </c>
      <c r="AK414" s="10" t="s">
        <v>401</v>
      </c>
      <c r="AL414" s="10" t="s">
        <v>384</v>
      </c>
      <c r="AM414" s="10" t="s">
        <v>459</v>
      </c>
      <c r="AN414" s="10" t="s">
        <v>812</v>
      </c>
      <c r="AO414" s="10" t="s">
        <v>387</v>
      </c>
    </row>
    <row r="415" spans="1:41">
      <c r="A415" s="5" t="s">
        <v>1211</v>
      </c>
      <c r="B415" s="10" t="s">
        <v>1212</v>
      </c>
      <c r="C415" s="5">
        <v>868</v>
      </c>
      <c r="D415" s="10">
        <v>8</v>
      </c>
      <c r="E415" s="10">
        <v>18</v>
      </c>
      <c r="F415" s="5">
        <v>0</v>
      </c>
      <c r="G415" s="5">
        <v>1</v>
      </c>
      <c r="H415" s="5">
        <v>4</v>
      </c>
      <c r="I415" s="5">
        <v>3</v>
      </c>
      <c r="J415" s="5">
        <v>4</v>
      </c>
      <c r="K415" s="5">
        <v>1</v>
      </c>
      <c r="L415" s="5">
        <v>1</v>
      </c>
      <c r="M415" s="5">
        <v>1</v>
      </c>
      <c r="N415" s="5">
        <v>2</v>
      </c>
      <c r="O415" s="5">
        <f t="shared" si="43"/>
        <v>41</v>
      </c>
      <c r="T415" s="5">
        <v>0</v>
      </c>
      <c r="U415" s="5" t="s">
        <v>2336</v>
      </c>
      <c r="V415" s="5">
        <v>1</v>
      </c>
      <c r="W415" s="5">
        <v>1</v>
      </c>
      <c r="X415" s="13">
        <v>1</v>
      </c>
      <c r="Y415" s="13">
        <v>0</v>
      </c>
      <c r="Z415" s="13">
        <f t="shared" si="39"/>
        <v>44</v>
      </c>
      <c r="AA415" s="5" t="s">
        <v>2324</v>
      </c>
      <c r="AD415" s="5">
        <v>81</v>
      </c>
      <c r="AE415" s="5">
        <v>1</v>
      </c>
      <c r="AF415" s="9">
        <v>2</v>
      </c>
      <c r="AG415" s="9">
        <f t="shared" si="40"/>
        <v>0.5</v>
      </c>
      <c r="AH415" s="30">
        <f t="shared" si="41"/>
        <v>81</v>
      </c>
      <c r="AI415" s="10" t="s">
        <v>1060</v>
      </c>
      <c r="AJ415" s="10" t="s">
        <v>703</v>
      </c>
      <c r="AK415" s="10" t="s">
        <v>613</v>
      </c>
      <c r="AL415" s="10" t="s">
        <v>438</v>
      </c>
      <c r="AM415" s="10" t="s">
        <v>385</v>
      </c>
      <c r="AN415" s="10" t="s">
        <v>439</v>
      </c>
      <c r="AO415" s="10" t="s">
        <v>387</v>
      </c>
    </row>
    <row r="416" spans="1:41">
      <c r="A416" s="5" t="s">
        <v>1205</v>
      </c>
      <c r="B416" s="10" t="s">
        <v>1206</v>
      </c>
      <c r="C416" s="5">
        <v>868</v>
      </c>
      <c r="D416" s="10">
        <v>8</v>
      </c>
      <c r="E416" s="10">
        <v>18</v>
      </c>
      <c r="F416" s="5">
        <v>0</v>
      </c>
      <c r="G416" s="5">
        <v>1</v>
      </c>
      <c r="H416" s="5">
        <v>4</v>
      </c>
      <c r="I416" s="5">
        <v>3</v>
      </c>
      <c r="J416" s="5">
        <v>4</v>
      </c>
      <c r="K416" s="5">
        <v>1</v>
      </c>
      <c r="L416" s="5">
        <v>1</v>
      </c>
      <c r="M416" s="5">
        <v>1</v>
      </c>
      <c r="N416" s="5">
        <v>2</v>
      </c>
      <c r="O416" s="5">
        <f t="shared" si="43"/>
        <v>41</v>
      </c>
      <c r="T416" s="5">
        <v>0</v>
      </c>
      <c r="U416" s="5" t="s">
        <v>2336</v>
      </c>
      <c r="V416" s="5">
        <v>1</v>
      </c>
      <c r="W416" s="5">
        <v>1</v>
      </c>
      <c r="X416" s="13">
        <v>1</v>
      </c>
      <c r="Y416" s="13">
        <v>0</v>
      </c>
      <c r="Z416" s="13">
        <f t="shared" si="39"/>
        <v>44</v>
      </c>
      <c r="AA416" s="5" t="s">
        <v>2324</v>
      </c>
      <c r="AD416" s="5">
        <v>47</v>
      </c>
      <c r="AE416" s="5">
        <v>1</v>
      </c>
      <c r="AF416" s="9">
        <v>2</v>
      </c>
      <c r="AG416" s="9">
        <f t="shared" si="40"/>
        <v>0.5</v>
      </c>
      <c r="AH416" s="30">
        <f t="shared" si="41"/>
        <v>47</v>
      </c>
      <c r="AI416" s="10" t="s">
        <v>1060</v>
      </c>
      <c r="AJ416" s="10" t="s">
        <v>1207</v>
      </c>
      <c r="AK416" s="10" t="s">
        <v>613</v>
      </c>
      <c r="AL416" s="10" t="s">
        <v>438</v>
      </c>
      <c r="AM416" s="10" t="s">
        <v>385</v>
      </c>
      <c r="AN416" s="10" t="s">
        <v>439</v>
      </c>
      <c r="AO416" s="10" t="s">
        <v>387</v>
      </c>
    </row>
    <row r="417" spans="1:41">
      <c r="A417" s="5" t="s">
        <v>1813</v>
      </c>
      <c r="B417" s="10" t="s">
        <v>1814</v>
      </c>
      <c r="C417" s="5">
        <v>1524</v>
      </c>
      <c r="D417" s="10">
        <v>2</v>
      </c>
      <c r="E417" s="10">
        <v>18</v>
      </c>
      <c r="F417" s="5">
        <v>1</v>
      </c>
      <c r="G417" s="5">
        <v>1</v>
      </c>
      <c r="H417" s="5">
        <v>4</v>
      </c>
      <c r="I417" s="5">
        <v>3</v>
      </c>
      <c r="J417" s="5">
        <v>4</v>
      </c>
      <c r="K417" s="5">
        <v>1</v>
      </c>
      <c r="L417" s="5">
        <v>1</v>
      </c>
      <c r="M417" s="5">
        <v>1</v>
      </c>
      <c r="N417" s="5">
        <v>2</v>
      </c>
      <c r="O417" s="5">
        <f t="shared" si="43"/>
        <v>36</v>
      </c>
      <c r="T417" s="5">
        <v>0</v>
      </c>
      <c r="U417" s="5" t="s">
        <v>2336</v>
      </c>
      <c r="V417" s="5">
        <v>1</v>
      </c>
      <c r="W417" s="5">
        <v>1</v>
      </c>
      <c r="X417" s="13">
        <v>3</v>
      </c>
      <c r="Y417" s="13">
        <v>3</v>
      </c>
      <c r="Z417" s="13">
        <f t="shared" si="39"/>
        <v>44</v>
      </c>
      <c r="AA417" s="5" t="s">
        <v>2344</v>
      </c>
      <c r="AD417" s="5">
        <v>252</v>
      </c>
      <c r="AE417" s="5">
        <v>2</v>
      </c>
      <c r="AF417" s="9">
        <f>10-D417</f>
        <v>8</v>
      </c>
      <c r="AG417" s="9">
        <f t="shared" si="40"/>
        <v>0.5</v>
      </c>
      <c r="AH417" s="30">
        <f t="shared" si="41"/>
        <v>63</v>
      </c>
      <c r="AI417" s="10" t="s">
        <v>1807</v>
      </c>
      <c r="AJ417" s="10" t="s">
        <v>571</v>
      </c>
      <c r="AK417" s="10" t="s">
        <v>406</v>
      </c>
      <c r="AL417" s="10" t="s">
        <v>407</v>
      </c>
      <c r="AM417" s="10" t="s">
        <v>459</v>
      </c>
      <c r="AN417" s="10" t="s">
        <v>460</v>
      </c>
      <c r="AO417" s="10" t="s">
        <v>387</v>
      </c>
    </row>
    <row r="418" spans="1:41">
      <c r="A418" s="5" t="s">
        <v>1311</v>
      </c>
      <c r="B418" s="10" t="s">
        <v>1312</v>
      </c>
      <c r="C418" s="5">
        <v>417</v>
      </c>
      <c r="D418" s="10">
        <v>5</v>
      </c>
      <c r="E418" s="10">
        <v>18</v>
      </c>
      <c r="F418" s="5">
        <v>0</v>
      </c>
      <c r="G418" s="5">
        <v>1</v>
      </c>
      <c r="H418" s="5">
        <v>4</v>
      </c>
      <c r="I418" s="5">
        <v>3</v>
      </c>
      <c r="J418" s="5">
        <v>4</v>
      </c>
      <c r="K418" s="5">
        <v>5</v>
      </c>
      <c r="L418" s="5">
        <v>1</v>
      </c>
      <c r="M418" s="5">
        <v>1</v>
      </c>
      <c r="N418" s="5">
        <v>4</v>
      </c>
      <c r="O418" s="5">
        <f t="shared" si="43"/>
        <v>44</v>
      </c>
      <c r="T418" s="5">
        <v>0</v>
      </c>
      <c r="U418" s="5" t="s">
        <v>2336</v>
      </c>
      <c r="V418" s="5">
        <v>1</v>
      </c>
      <c r="W418" s="5">
        <v>1</v>
      </c>
      <c r="X418" s="13">
        <v>1</v>
      </c>
      <c r="Y418" s="13">
        <v>-3</v>
      </c>
      <c r="Z418" s="13">
        <f t="shared" ref="Z418:Z481" si="45">X418+W418+V418+T418+S418+P418+O418+Y418</f>
        <v>44</v>
      </c>
      <c r="AA418" s="5" t="s">
        <v>2344</v>
      </c>
      <c r="AD418" s="5">
        <v>41</v>
      </c>
      <c r="AE418" s="5">
        <v>1</v>
      </c>
      <c r="AF418" s="9">
        <v>5</v>
      </c>
      <c r="AG418" s="9">
        <f t="shared" si="40"/>
        <v>0.5</v>
      </c>
      <c r="AH418" s="30">
        <f t="shared" si="41"/>
        <v>16.399999999999999</v>
      </c>
      <c r="AI418" s="10" t="s">
        <v>1297</v>
      </c>
      <c r="AJ418" s="10" t="s">
        <v>1313</v>
      </c>
      <c r="AK418" s="10" t="s">
        <v>406</v>
      </c>
      <c r="AL418" s="10" t="s">
        <v>407</v>
      </c>
      <c r="AM418" s="10" t="s">
        <v>459</v>
      </c>
      <c r="AN418" s="10" t="s">
        <v>439</v>
      </c>
      <c r="AO418" s="10" t="s">
        <v>387</v>
      </c>
    </row>
    <row r="419" spans="1:41">
      <c r="A419" s="5" t="s">
        <v>2087</v>
      </c>
      <c r="B419" s="10" t="s">
        <v>2088</v>
      </c>
      <c r="C419" s="5">
        <v>568</v>
      </c>
      <c r="D419" s="10">
        <v>5</v>
      </c>
      <c r="E419" s="10">
        <v>18</v>
      </c>
      <c r="F419" s="5">
        <v>0</v>
      </c>
      <c r="G419" s="5">
        <v>1</v>
      </c>
      <c r="H419" s="5">
        <v>4</v>
      </c>
      <c r="I419" s="5">
        <v>3</v>
      </c>
      <c r="J419" s="5">
        <v>4</v>
      </c>
      <c r="K419" s="5">
        <v>1</v>
      </c>
      <c r="L419" s="5">
        <v>1</v>
      </c>
      <c r="M419" s="5">
        <v>1</v>
      </c>
      <c r="N419" s="5">
        <v>2</v>
      </c>
      <c r="O419" s="5">
        <f t="shared" si="43"/>
        <v>38</v>
      </c>
      <c r="T419" s="5">
        <v>3</v>
      </c>
      <c r="U419" s="5" t="s">
        <v>2336</v>
      </c>
      <c r="V419" s="5">
        <v>1</v>
      </c>
      <c r="W419" s="5">
        <v>1</v>
      </c>
      <c r="X419" s="13">
        <v>1</v>
      </c>
      <c r="Y419" s="13">
        <v>0</v>
      </c>
      <c r="Z419" s="13">
        <f t="shared" si="45"/>
        <v>44</v>
      </c>
      <c r="AA419" s="5" t="s">
        <v>2324</v>
      </c>
      <c r="AD419" s="5">
        <v>36</v>
      </c>
      <c r="AE419" s="5">
        <v>1</v>
      </c>
      <c r="AF419" s="9">
        <f>10-D419</f>
        <v>5</v>
      </c>
      <c r="AG419" s="9">
        <f t="shared" si="40"/>
        <v>0.5</v>
      </c>
      <c r="AH419" s="30">
        <f t="shared" si="41"/>
        <v>14.4</v>
      </c>
      <c r="AI419" s="10" t="s">
        <v>602</v>
      </c>
      <c r="AJ419" s="10" t="s">
        <v>2089</v>
      </c>
      <c r="AK419" s="10" t="s">
        <v>437</v>
      </c>
      <c r="AL419" s="10" t="s">
        <v>438</v>
      </c>
      <c r="AM419" s="10" t="s">
        <v>499</v>
      </c>
      <c r="AN419" s="10" t="s">
        <v>439</v>
      </c>
      <c r="AO419" s="10" t="s">
        <v>387</v>
      </c>
    </row>
    <row r="420" spans="1:41">
      <c r="A420" s="5" t="s">
        <v>1530</v>
      </c>
      <c r="B420" s="10" t="s">
        <v>1531</v>
      </c>
      <c r="C420" s="5">
        <v>103</v>
      </c>
      <c r="D420" s="10">
        <v>5</v>
      </c>
      <c r="E420" s="10">
        <v>18</v>
      </c>
      <c r="F420" s="5">
        <v>0</v>
      </c>
      <c r="G420" s="5">
        <v>1</v>
      </c>
      <c r="H420" s="5">
        <v>4</v>
      </c>
      <c r="I420" s="5">
        <v>3</v>
      </c>
      <c r="J420" s="5">
        <v>4</v>
      </c>
      <c r="K420" s="5">
        <v>5</v>
      </c>
      <c r="L420" s="5">
        <v>1</v>
      </c>
      <c r="M420" s="5">
        <v>1</v>
      </c>
      <c r="N420" s="5">
        <v>4</v>
      </c>
      <c r="O420" s="5">
        <f t="shared" si="43"/>
        <v>44</v>
      </c>
      <c r="T420" s="5">
        <v>0</v>
      </c>
      <c r="U420" s="5" t="s">
        <v>2336</v>
      </c>
      <c r="V420" s="5">
        <v>1</v>
      </c>
      <c r="W420" s="5">
        <v>1</v>
      </c>
      <c r="X420" s="13">
        <v>1</v>
      </c>
      <c r="Y420" s="13">
        <v>-3</v>
      </c>
      <c r="Z420" s="13">
        <f t="shared" si="45"/>
        <v>44</v>
      </c>
      <c r="AA420" s="5" t="s">
        <v>2324</v>
      </c>
      <c r="AD420" s="5">
        <v>47</v>
      </c>
      <c r="AE420" s="5">
        <v>1</v>
      </c>
      <c r="AF420" s="9">
        <v>5</v>
      </c>
      <c r="AG420" s="9">
        <f t="shared" si="40"/>
        <v>0.5</v>
      </c>
      <c r="AH420" s="30">
        <f t="shared" si="41"/>
        <v>18.8</v>
      </c>
      <c r="AI420" s="10" t="s">
        <v>505</v>
      </c>
      <c r="AJ420" s="10" t="s">
        <v>1532</v>
      </c>
      <c r="AK420" s="10" t="s">
        <v>437</v>
      </c>
      <c r="AL420" s="10" t="s">
        <v>438</v>
      </c>
      <c r="AM420" s="10" t="s">
        <v>385</v>
      </c>
      <c r="AN420" s="10" t="s">
        <v>439</v>
      </c>
      <c r="AO420" s="10" t="s">
        <v>387</v>
      </c>
    </row>
    <row r="421" spans="1:41">
      <c r="A421" s="5" t="s">
        <v>1928</v>
      </c>
      <c r="B421" s="10" t="s">
        <v>782</v>
      </c>
      <c r="C421" s="5">
        <v>865</v>
      </c>
      <c r="D421" s="10">
        <v>5</v>
      </c>
      <c r="E421" s="10">
        <v>18</v>
      </c>
      <c r="F421" s="5">
        <v>0</v>
      </c>
      <c r="G421" s="5">
        <v>1</v>
      </c>
      <c r="H421" s="5">
        <v>4</v>
      </c>
      <c r="I421" s="5">
        <v>3</v>
      </c>
      <c r="J421" s="5">
        <v>4</v>
      </c>
      <c r="K421" s="5">
        <v>3</v>
      </c>
      <c r="L421" s="5">
        <v>1</v>
      </c>
      <c r="M421" s="5">
        <v>1</v>
      </c>
      <c r="N421" s="5">
        <v>2</v>
      </c>
      <c r="O421" s="5">
        <f t="shared" si="43"/>
        <v>40</v>
      </c>
      <c r="T421" s="5">
        <v>0</v>
      </c>
      <c r="U421" s="5" t="s">
        <v>2336</v>
      </c>
      <c r="V421" s="5">
        <v>1</v>
      </c>
      <c r="W421" s="5">
        <v>1</v>
      </c>
      <c r="X421" s="13">
        <v>1</v>
      </c>
      <c r="Y421" s="13">
        <v>0</v>
      </c>
      <c r="Z421" s="13">
        <f t="shared" si="45"/>
        <v>43</v>
      </c>
      <c r="AA421" s="5" t="s">
        <v>2344</v>
      </c>
      <c r="AD421" s="5">
        <v>192</v>
      </c>
      <c r="AE421" s="5">
        <v>1</v>
      </c>
      <c r="AF421" s="9">
        <f>10-D421</f>
        <v>5</v>
      </c>
      <c r="AG421" s="9">
        <f t="shared" si="40"/>
        <v>0.5</v>
      </c>
      <c r="AH421" s="30">
        <f t="shared" si="41"/>
        <v>76.8</v>
      </c>
      <c r="AI421" s="10" t="s">
        <v>1929</v>
      </c>
      <c r="AJ421" s="10" t="s">
        <v>1006</v>
      </c>
      <c r="AK421" s="10" t="s">
        <v>425</v>
      </c>
      <c r="AL421" s="10" t="s">
        <v>384</v>
      </c>
      <c r="AM421" s="10" t="s">
        <v>499</v>
      </c>
      <c r="AN421" s="10" t="s">
        <v>555</v>
      </c>
      <c r="AO421" s="10" t="s">
        <v>387</v>
      </c>
    </row>
    <row r="422" spans="1:41">
      <c r="A422" s="5" t="s">
        <v>1878</v>
      </c>
      <c r="B422" s="10" t="s">
        <v>782</v>
      </c>
      <c r="C422" s="5">
        <v>244</v>
      </c>
      <c r="D422" s="10">
        <v>5</v>
      </c>
      <c r="E422" s="10">
        <v>18</v>
      </c>
      <c r="F422" s="5">
        <v>0</v>
      </c>
      <c r="G422" s="5">
        <v>1</v>
      </c>
      <c r="H422" s="5">
        <v>4</v>
      </c>
      <c r="I422" s="5">
        <v>3</v>
      </c>
      <c r="J422" s="5">
        <v>4</v>
      </c>
      <c r="K422" s="5">
        <v>3</v>
      </c>
      <c r="L422" s="5">
        <v>1</v>
      </c>
      <c r="M422" s="5">
        <v>1</v>
      </c>
      <c r="N422" s="5">
        <v>2</v>
      </c>
      <c r="O422" s="5">
        <f t="shared" si="43"/>
        <v>40</v>
      </c>
      <c r="T422" s="5">
        <v>3</v>
      </c>
      <c r="U422" s="5" t="s">
        <v>2336</v>
      </c>
      <c r="V422" s="5">
        <v>1</v>
      </c>
      <c r="W422" s="5">
        <v>1</v>
      </c>
      <c r="X422" s="13">
        <v>1</v>
      </c>
      <c r="Y422" s="13">
        <v>-3</v>
      </c>
      <c r="Z422" s="13">
        <f t="shared" si="45"/>
        <v>43</v>
      </c>
      <c r="AA422" s="5" t="s">
        <v>2324</v>
      </c>
      <c r="AD422" s="5">
        <v>120</v>
      </c>
      <c r="AE422" s="5">
        <v>2</v>
      </c>
      <c r="AF422" s="9">
        <f>10-D422</f>
        <v>5</v>
      </c>
      <c r="AG422" s="9">
        <f t="shared" si="40"/>
        <v>0.5</v>
      </c>
      <c r="AH422" s="30">
        <f t="shared" si="41"/>
        <v>48</v>
      </c>
      <c r="AI422" s="10" t="s">
        <v>597</v>
      </c>
      <c r="AJ422" s="10" t="s">
        <v>1879</v>
      </c>
      <c r="AK422" s="10" t="s">
        <v>599</v>
      </c>
      <c r="AL422" s="10" t="s">
        <v>438</v>
      </c>
      <c r="AM422" s="10" t="s">
        <v>385</v>
      </c>
      <c r="AN422" s="10" t="s">
        <v>439</v>
      </c>
      <c r="AO422" s="10" t="s">
        <v>387</v>
      </c>
    </row>
    <row r="423" spans="1:41">
      <c r="A423" s="5" t="s">
        <v>992</v>
      </c>
      <c r="B423" s="10" t="s">
        <v>993</v>
      </c>
      <c r="C423" s="5">
        <v>236</v>
      </c>
      <c r="D423" s="10">
        <v>8</v>
      </c>
      <c r="E423" s="10">
        <v>18</v>
      </c>
      <c r="F423" s="5">
        <v>0</v>
      </c>
      <c r="G423" s="5">
        <v>3</v>
      </c>
      <c r="H423" s="5">
        <v>4</v>
      </c>
      <c r="I423" s="5">
        <v>3</v>
      </c>
      <c r="J423" s="5">
        <v>4</v>
      </c>
      <c r="K423" s="5">
        <v>1</v>
      </c>
      <c r="L423" s="5">
        <v>1</v>
      </c>
      <c r="M423" s="5">
        <v>1</v>
      </c>
      <c r="N423" s="5">
        <v>2</v>
      </c>
      <c r="O423" s="5">
        <f t="shared" si="43"/>
        <v>41</v>
      </c>
      <c r="T423" s="5">
        <v>0</v>
      </c>
      <c r="U423" s="5" t="s">
        <v>2336</v>
      </c>
      <c r="V423" s="5">
        <v>1</v>
      </c>
      <c r="W423" s="5">
        <v>1</v>
      </c>
      <c r="X423" s="13">
        <v>3</v>
      </c>
      <c r="Y423" s="13">
        <v>-3</v>
      </c>
      <c r="Z423" s="13">
        <f t="shared" si="45"/>
        <v>43</v>
      </c>
      <c r="AA423" s="5" t="s">
        <v>2344</v>
      </c>
      <c r="AD423" s="5">
        <v>317</v>
      </c>
      <c r="AE423" s="5">
        <v>3</v>
      </c>
      <c r="AF423" s="9">
        <v>2</v>
      </c>
      <c r="AG423" s="9">
        <f t="shared" si="40"/>
        <v>0.5</v>
      </c>
      <c r="AH423" s="30">
        <f t="shared" si="41"/>
        <v>317</v>
      </c>
      <c r="AI423" s="10" t="s">
        <v>990</v>
      </c>
      <c r="AJ423" s="10" t="s">
        <v>994</v>
      </c>
      <c r="AK423" s="10" t="s">
        <v>396</v>
      </c>
      <c r="AL423" s="10" t="s">
        <v>384</v>
      </c>
      <c r="AM423" s="10" t="s">
        <v>449</v>
      </c>
      <c r="AN423" s="10" t="s">
        <v>439</v>
      </c>
      <c r="AO423" s="10" t="s">
        <v>387</v>
      </c>
    </row>
    <row r="424" spans="1:41">
      <c r="A424" s="5" t="s">
        <v>1213</v>
      </c>
      <c r="B424" s="10" t="s">
        <v>702</v>
      </c>
      <c r="C424" s="5">
        <v>868</v>
      </c>
      <c r="D424" s="10">
        <v>5</v>
      </c>
      <c r="E424" s="10">
        <v>18</v>
      </c>
      <c r="F424" s="5">
        <v>0</v>
      </c>
      <c r="G424" s="5">
        <v>1</v>
      </c>
      <c r="H424" s="5">
        <v>4</v>
      </c>
      <c r="I424" s="5">
        <v>3</v>
      </c>
      <c r="J424" s="5">
        <v>4</v>
      </c>
      <c r="K424" s="5">
        <v>3</v>
      </c>
      <c r="L424" s="5">
        <v>1</v>
      </c>
      <c r="M424" s="5">
        <v>1</v>
      </c>
      <c r="N424" s="5">
        <v>2</v>
      </c>
      <c r="O424" s="5">
        <f t="shared" si="43"/>
        <v>40</v>
      </c>
      <c r="T424" s="5">
        <v>0</v>
      </c>
      <c r="U424" s="5" t="s">
        <v>2336</v>
      </c>
      <c r="V424" s="5">
        <v>1</v>
      </c>
      <c r="W424" s="5">
        <v>1</v>
      </c>
      <c r="X424" s="13">
        <v>1</v>
      </c>
      <c r="Y424" s="13">
        <v>0</v>
      </c>
      <c r="Z424" s="13">
        <f t="shared" si="45"/>
        <v>43</v>
      </c>
      <c r="AA424" s="5" t="s">
        <v>2324</v>
      </c>
      <c r="AD424" s="5">
        <v>51</v>
      </c>
      <c r="AE424" s="5">
        <v>1</v>
      </c>
      <c r="AF424" s="9">
        <v>5</v>
      </c>
      <c r="AG424" s="9">
        <f t="shared" si="40"/>
        <v>0.5</v>
      </c>
      <c r="AH424" s="30">
        <f t="shared" si="41"/>
        <v>20.399999999999999</v>
      </c>
      <c r="AI424" s="10" t="s">
        <v>1060</v>
      </c>
      <c r="AJ424" s="10" t="s">
        <v>1214</v>
      </c>
      <c r="AK424" s="10" t="s">
        <v>613</v>
      </c>
      <c r="AL424" s="10" t="s">
        <v>438</v>
      </c>
      <c r="AM424" s="10" t="s">
        <v>385</v>
      </c>
      <c r="AN424" s="10" t="s">
        <v>439</v>
      </c>
      <c r="AO424" s="10" t="s">
        <v>387</v>
      </c>
    </row>
    <row r="425" spans="1:41">
      <c r="A425" s="5" t="s">
        <v>803</v>
      </c>
      <c r="B425" s="10" t="s">
        <v>804</v>
      </c>
      <c r="C425" s="5">
        <v>125</v>
      </c>
      <c r="D425" s="10">
        <v>8</v>
      </c>
      <c r="E425" s="10">
        <v>18</v>
      </c>
      <c r="F425" s="5">
        <v>0</v>
      </c>
      <c r="G425" s="5">
        <v>3</v>
      </c>
      <c r="H425" s="5">
        <v>4</v>
      </c>
      <c r="I425" s="5">
        <v>3</v>
      </c>
      <c r="J425" s="5">
        <v>4</v>
      </c>
      <c r="K425" s="5">
        <v>1</v>
      </c>
      <c r="L425" s="5">
        <v>1</v>
      </c>
      <c r="M425" s="5">
        <v>1</v>
      </c>
      <c r="N425" s="5">
        <v>2</v>
      </c>
      <c r="O425" s="5">
        <f t="shared" si="43"/>
        <v>41</v>
      </c>
      <c r="T425" s="5">
        <v>0</v>
      </c>
      <c r="U425" s="5" t="s">
        <v>2336</v>
      </c>
      <c r="V425" s="5">
        <v>1</v>
      </c>
      <c r="W425" s="5">
        <v>1</v>
      </c>
      <c r="X425" s="13">
        <v>3</v>
      </c>
      <c r="Y425" s="13">
        <v>-3</v>
      </c>
      <c r="Z425" s="13">
        <f t="shared" si="45"/>
        <v>43</v>
      </c>
      <c r="AA425" s="5" t="s">
        <v>2344</v>
      </c>
      <c r="AD425" s="5">
        <v>202</v>
      </c>
      <c r="AE425" s="5">
        <v>4</v>
      </c>
      <c r="AF425" s="9">
        <v>2</v>
      </c>
      <c r="AG425" s="9">
        <f t="shared" si="40"/>
        <v>0.5</v>
      </c>
      <c r="AH425" s="30">
        <f t="shared" si="41"/>
        <v>202</v>
      </c>
      <c r="AI425" s="10" t="s">
        <v>452</v>
      </c>
      <c r="AJ425" s="10" t="s">
        <v>805</v>
      </c>
      <c r="AK425" s="10" t="s">
        <v>406</v>
      </c>
      <c r="AL425" s="10" t="s">
        <v>407</v>
      </c>
      <c r="AM425" s="10" t="s">
        <v>385</v>
      </c>
      <c r="AN425" s="10" t="s">
        <v>439</v>
      </c>
      <c r="AO425" s="10" t="s">
        <v>387</v>
      </c>
    </row>
    <row r="426" spans="1:41">
      <c r="A426" s="5" t="s">
        <v>1863</v>
      </c>
      <c r="B426" s="10" t="s">
        <v>1864</v>
      </c>
      <c r="C426" s="5">
        <v>2279</v>
      </c>
      <c r="D426" s="10">
        <v>2</v>
      </c>
      <c r="E426" s="10">
        <v>18</v>
      </c>
      <c r="F426" s="5">
        <v>1</v>
      </c>
      <c r="G426" s="5">
        <v>1</v>
      </c>
      <c r="H426" s="5">
        <v>4</v>
      </c>
      <c r="I426" s="5">
        <v>3</v>
      </c>
      <c r="J426" s="5">
        <v>4</v>
      </c>
      <c r="K426" s="5">
        <v>1</v>
      </c>
      <c r="L426" s="5">
        <v>1</v>
      </c>
      <c r="M426" s="5">
        <v>1</v>
      </c>
      <c r="N426" s="5">
        <v>2</v>
      </c>
      <c r="O426" s="5">
        <f t="shared" si="43"/>
        <v>36</v>
      </c>
      <c r="T426" s="5">
        <v>0</v>
      </c>
      <c r="U426" s="5" t="s">
        <v>2336</v>
      </c>
      <c r="V426" s="5">
        <v>1</v>
      </c>
      <c r="W426" s="5">
        <v>-1</v>
      </c>
      <c r="X426" s="13">
        <v>3</v>
      </c>
      <c r="Y426" s="13">
        <v>3</v>
      </c>
      <c r="Z426" s="13">
        <f t="shared" si="45"/>
        <v>42</v>
      </c>
      <c r="AA426" s="5" t="s">
        <v>2324</v>
      </c>
      <c r="AD426" s="5">
        <v>389</v>
      </c>
      <c r="AE426" s="5">
        <v>2</v>
      </c>
      <c r="AF426" s="9">
        <f>10-D426</f>
        <v>8</v>
      </c>
      <c r="AG426" s="9">
        <f t="shared" si="40"/>
        <v>0.5</v>
      </c>
      <c r="AH426" s="30">
        <f t="shared" si="41"/>
        <v>97.25</v>
      </c>
      <c r="AI426" s="10" t="s">
        <v>435</v>
      </c>
      <c r="AJ426" s="10" t="s">
        <v>1865</v>
      </c>
      <c r="AK426" s="10" t="s">
        <v>490</v>
      </c>
      <c r="AL426" s="10" t="s">
        <v>438</v>
      </c>
      <c r="AM426" s="10" t="s">
        <v>449</v>
      </c>
      <c r="AN426" s="10" t="s">
        <v>408</v>
      </c>
      <c r="AO426" s="10" t="s">
        <v>387</v>
      </c>
    </row>
    <row r="427" spans="1:41">
      <c r="A427" s="5" t="s">
        <v>1399</v>
      </c>
      <c r="B427" s="10" t="s">
        <v>1400</v>
      </c>
      <c r="C427" s="5">
        <v>2279</v>
      </c>
      <c r="D427" s="10">
        <v>2</v>
      </c>
      <c r="E427" s="10">
        <v>18</v>
      </c>
      <c r="F427" s="5">
        <v>1</v>
      </c>
      <c r="G427" s="5">
        <v>1</v>
      </c>
      <c r="H427" s="5">
        <v>4</v>
      </c>
      <c r="I427" s="5">
        <v>3</v>
      </c>
      <c r="J427" s="5">
        <v>4</v>
      </c>
      <c r="K427" s="5">
        <v>1</v>
      </c>
      <c r="L427" s="5">
        <v>1</v>
      </c>
      <c r="M427" s="5">
        <v>1</v>
      </c>
      <c r="N427" s="5">
        <v>2</v>
      </c>
      <c r="O427" s="5">
        <f t="shared" si="43"/>
        <v>36</v>
      </c>
      <c r="T427" s="5">
        <v>0</v>
      </c>
      <c r="U427" s="5" t="s">
        <v>2336</v>
      </c>
      <c r="V427" s="5">
        <v>1</v>
      </c>
      <c r="W427" s="5">
        <v>-1</v>
      </c>
      <c r="X427" s="13">
        <v>3</v>
      </c>
      <c r="Y427" s="13">
        <v>3</v>
      </c>
      <c r="Z427" s="13">
        <f t="shared" si="45"/>
        <v>42</v>
      </c>
      <c r="AA427" s="5" t="s">
        <v>2324</v>
      </c>
      <c r="AD427" s="5">
        <v>358</v>
      </c>
      <c r="AE427" s="5">
        <v>3</v>
      </c>
      <c r="AF427" s="9">
        <v>8</v>
      </c>
      <c r="AG427" s="9">
        <f t="shared" ref="AG427:AG490" si="46">IF(C427&lt;15000,0.5)</f>
        <v>0.5</v>
      </c>
      <c r="AH427" s="30">
        <f t="shared" si="41"/>
        <v>89.5</v>
      </c>
      <c r="AI427" s="10" t="s">
        <v>435</v>
      </c>
      <c r="AJ427" s="10" t="s">
        <v>1401</v>
      </c>
      <c r="AK427" s="10" t="s">
        <v>490</v>
      </c>
      <c r="AL427" s="10" t="s">
        <v>438</v>
      </c>
      <c r="AM427" s="10" t="s">
        <v>449</v>
      </c>
      <c r="AN427" s="10" t="s">
        <v>439</v>
      </c>
      <c r="AO427" s="10" t="s">
        <v>387</v>
      </c>
    </row>
    <row r="428" spans="1:41">
      <c r="A428" s="5" t="s">
        <v>683</v>
      </c>
      <c r="B428" s="10" t="s">
        <v>630</v>
      </c>
      <c r="C428" s="5">
        <v>1400</v>
      </c>
      <c r="D428" s="10">
        <v>2</v>
      </c>
      <c r="E428" s="10">
        <v>18</v>
      </c>
      <c r="F428" s="5">
        <v>1</v>
      </c>
      <c r="G428" s="5">
        <v>1</v>
      </c>
      <c r="H428" s="5">
        <v>4</v>
      </c>
      <c r="I428" s="5">
        <v>3</v>
      </c>
      <c r="J428" s="5">
        <v>4</v>
      </c>
      <c r="K428" s="5">
        <v>1</v>
      </c>
      <c r="L428" s="5">
        <v>1</v>
      </c>
      <c r="M428" s="5">
        <v>1</v>
      </c>
      <c r="N428" s="5">
        <v>2</v>
      </c>
      <c r="O428" s="5">
        <f t="shared" si="43"/>
        <v>36</v>
      </c>
      <c r="T428" s="5">
        <v>0</v>
      </c>
      <c r="U428" s="5" t="s">
        <v>2336</v>
      </c>
      <c r="V428" s="5">
        <v>1</v>
      </c>
      <c r="W428" s="5">
        <v>1</v>
      </c>
      <c r="X428" s="13">
        <v>1</v>
      </c>
      <c r="Y428" s="13">
        <v>3</v>
      </c>
      <c r="Z428" s="13">
        <f t="shared" si="45"/>
        <v>42</v>
      </c>
      <c r="AA428" s="5" t="s">
        <v>2324</v>
      </c>
      <c r="AD428" s="5">
        <v>197</v>
      </c>
      <c r="AE428" s="5">
        <v>3</v>
      </c>
      <c r="AF428" s="9">
        <v>8</v>
      </c>
      <c r="AG428" s="9">
        <f t="shared" si="46"/>
        <v>0.5</v>
      </c>
      <c r="AH428" s="30">
        <f t="shared" si="41"/>
        <v>49.25</v>
      </c>
      <c r="AI428" s="10" t="s">
        <v>435</v>
      </c>
      <c r="AJ428" s="10" t="s">
        <v>684</v>
      </c>
      <c r="AK428" s="10" t="s">
        <v>490</v>
      </c>
      <c r="AL428" s="10" t="s">
        <v>438</v>
      </c>
      <c r="AM428" s="10" t="s">
        <v>385</v>
      </c>
      <c r="AN428" s="10" t="s">
        <v>439</v>
      </c>
      <c r="AO428" s="10" t="s">
        <v>387</v>
      </c>
    </row>
    <row r="429" spans="1:41">
      <c r="A429" s="5" t="s">
        <v>1238</v>
      </c>
      <c r="B429" s="10" t="s">
        <v>1239</v>
      </c>
      <c r="C429" s="5">
        <v>1930</v>
      </c>
      <c r="D429" s="10">
        <v>2</v>
      </c>
      <c r="E429" s="10">
        <v>18</v>
      </c>
      <c r="F429" s="5">
        <v>1</v>
      </c>
      <c r="G429" s="5">
        <v>1</v>
      </c>
      <c r="H429" s="5">
        <v>4</v>
      </c>
      <c r="I429" s="5">
        <v>3</v>
      </c>
      <c r="J429" s="5">
        <v>4</v>
      </c>
      <c r="K429" s="5">
        <v>1</v>
      </c>
      <c r="L429" s="5">
        <v>1</v>
      </c>
      <c r="M429" s="5">
        <v>1</v>
      </c>
      <c r="N429" s="5">
        <v>2</v>
      </c>
      <c r="O429" s="5">
        <f t="shared" si="43"/>
        <v>36</v>
      </c>
      <c r="T429" s="5">
        <v>0</v>
      </c>
      <c r="U429" s="5" t="s">
        <v>2336</v>
      </c>
      <c r="V429" s="5">
        <v>1</v>
      </c>
      <c r="W429" s="5">
        <v>1</v>
      </c>
      <c r="X429" s="13">
        <v>1</v>
      </c>
      <c r="Y429" s="13">
        <v>3</v>
      </c>
      <c r="Z429" s="13">
        <f t="shared" si="45"/>
        <v>42</v>
      </c>
      <c r="AA429" s="5" t="s">
        <v>2344</v>
      </c>
      <c r="AD429" s="5">
        <v>188</v>
      </c>
      <c r="AE429" s="5">
        <v>2</v>
      </c>
      <c r="AF429" s="9">
        <v>8</v>
      </c>
      <c r="AG429" s="9">
        <f t="shared" si="46"/>
        <v>0.5</v>
      </c>
      <c r="AH429" s="30">
        <f t="shared" si="41"/>
        <v>47</v>
      </c>
      <c r="AI429" s="10" t="s">
        <v>1223</v>
      </c>
      <c r="AJ429" s="10" t="s">
        <v>1240</v>
      </c>
      <c r="AK429" s="10" t="s">
        <v>483</v>
      </c>
      <c r="AL429" s="10" t="s">
        <v>415</v>
      </c>
      <c r="AM429" s="10" t="s">
        <v>459</v>
      </c>
      <c r="AN429" s="10" t="s">
        <v>439</v>
      </c>
      <c r="AO429" s="10" t="s">
        <v>387</v>
      </c>
    </row>
    <row r="430" spans="1:41">
      <c r="A430" s="5" t="s">
        <v>1114</v>
      </c>
      <c r="B430" s="10" t="s">
        <v>1115</v>
      </c>
      <c r="C430" s="5">
        <v>1530</v>
      </c>
      <c r="D430" s="10">
        <v>2</v>
      </c>
      <c r="E430" s="10">
        <v>18</v>
      </c>
      <c r="F430" s="5">
        <v>1</v>
      </c>
      <c r="G430" s="5">
        <v>1</v>
      </c>
      <c r="H430" s="5">
        <v>4</v>
      </c>
      <c r="I430" s="5">
        <v>3</v>
      </c>
      <c r="J430" s="5">
        <v>4</v>
      </c>
      <c r="K430" s="5">
        <v>1</v>
      </c>
      <c r="L430" s="5">
        <v>1</v>
      </c>
      <c r="M430" s="5">
        <v>1</v>
      </c>
      <c r="N430" s="5">
        <v>2</v>
      </c>
      <c r="O430" s="5">
        <f t="shared" si="43"/>
        <v>36</v>
      </c>
      <c r="T430" s="5">
        <v>0</v>
      </c>
      <c r="U430" s="5" t="s">
        <v>2336</v>
      </c>
      <c r="V430" s="5">
        <v>1</v>
      </c>
      <c r="W430" s="5">
        <v>-1</v>
      </c>
      <c r="X430" s="13">
        <v>3</v>
      </c>
      <c r="Y430" s="13">
        <v>3</v>
      </c>
      <c r="Z430" s="13">
        <f t="shared" si="45"/>
        <v>42</v>
      </c>
      <c r="AA430" s="5" t="s">
        <v>2343</v>
      </c>
      <c r="AD430" s="5">
        <v>254</v>
      </c>
      <c r="AE430" s="5">
        <v>3</v>
      </c>
      <c r="AF430" s="9">
        <v>8</v>
      </c>
      <c r="AG430" s="9">
        <f t="shared" si="46"/>
        <v>0.5</v>
      </c>
      <c r="AH430" s="30">
        <f t="shared" si="41"/>
        <v>63.5</v>
      </c>
      <c r="AI430" s="10" t="s">
        <v>1089</v>
      </c>
      <c r="AJ430" s="10" t="s">
        <v>1116</v>
      </c>
      <c r="AK430" s="10" t="s">
        <v>469</v>
      </c>
      <c r="AL430" s="10" t="s">
        <v>415</v>
      </c>
      <c r="AM430" s="10" t="s">
        <v>449</v>
      </c>
      <c r="AN430" s="10" t="s">
        <v>439</v>
      </c>
      <c r="AO430" s="10" t="s">
        <v>387</v>
      </c>
    </row>
    <row r="431" spans="1:41">
      <c r="A431" s="5" t="s">
        <v>559</v>
      </c>
      <c r="B431" s="10" t="s">
        <v>560</v>
      </c>
      <c r="C431" s="5">
        <v>1400</v>
      </c>
      <c r="D431" s="10">
        <v>2</v>
      </c>
      <c r="E431" s="10">
        <v>18</v>
      </c>
      <c r="F431" s="5">
        <v>1</v>
      </c>
      <c r="G431" s="5">
        <v>1</v>
      </c>
      <c r="H431" s="5">
        <v>4</v>
      </c>
      <c r="I431" s="5">
        <v>3</v>
      </c>
      <c r="J431" s="5">
        <v>4</v>
      </c>
      <c r="K431" s="5">
        <v>1</v>
      </c>
      <c r="L431" s="5">
        <v>1</v>
      </c>
      <c r="M431" s="5">
        <v>1</v>
      </c>
      <c r="N431" s="5">
        <v>2</v>
      </c>
      <c r="O431" s="5">
        <f t="shared" si="43"/>
        <v>36</v>
      </c>
      <c r="T431" s="5">
        <v>0</v>
      </c>
      <c r="U431" s="5" t="s">
        <v>2336</v>
      </c>
      <c r="V431" s="5">
        <v>1</v>
      </c>
      <c r="W431" s="5">
        <v>1</v>
      </c>
      <c r="X431" s="13">
        <v>1</v>
      </c>
      <c r="Y431" s="13">
        <v>3</v>
      </c>
      <c r="Z431" s="13">
        <f t="shared" si="45"/>
        <v>42</v>
      </c>
      <c r="AA431" s="5" t="s">
        <v>2343</v>
      </c>
      <c r="AD431" s="5">
        <v>143</v>
      </c>
      <c r="AE431" s="5">
        <v>3</v>
      </c>
      <c r="AF431" s="9">
        <v>8</v>
      </c>
      <c r="AG431" s="9">
        <f t="shared" si="46"/>
        <v>0.5</v>
      </c>
      <c r="AH431" s="30">
        <f t="shared" si="41"/>
        <v>35.75</v>
      </c>
      <c r="AI431" s="10" t="s">
        <v>435</v>
      </c>
      <c r="AJ431" s="10" t="s">
        <v>561</v>
      </c>
      <c r="AK431" s="10" t="s">
        <v>469</v>
      </c>
      <c r="AL431" s="10" t="s">
        <v>438</v>
      </c>
      <c r="AM431" s="10" t="s">
        <v>385</v>
      </c>
      <c r="AN431" s="10" t="s">
        <v>439</v>
      </c>
      <c r="AO431" s="10" t="s">
        <v>387</v>
      </c>
    </row>
    <row r="432" spans="1:41">
      <c r="A432" s="5" t="s">
        <v>562</v>
      </c>
      <c r="B432" s="10" t="s">
        <v>563</v>
      </c>
      <c r="C432" s="5">
        <v>1400</v>
      </c>
      <c r="D432" s="10">
        <v>2</v>
      </c>
      <c r="E432" s="10">
        <v>18</v>
      </c>
      <c r="F432" s="5">
        <v>1</v>
      </c>
      <c r="G432" s="5">
        <v>1</v>
      </c>
      <c r="H432" s="5">
        <v>4</v>
      </c>
      <c r="I432" s="5">
        <v>3</v>
      </c>
      <c r="J432" s="5">
        <v>4</v>
      </c>
      <c r="K432" s="5">
        <v>1</v>
      </c>
      <c r="L432" s="5">
        <v>1</v>
      </c>
      <c r="M432" s="5">
        <v>1</v>
      </c>
      <c r="N432" s="5">
        <v>2</v>
      </c>
      <c r="O432" s="5">
        <f t="shared" si="43"/>
        <v>36</v>
      </c>
      <c r="T432" s="5">
        <v>0</v>
      </c>
      <c r="U432" s="5" t="s">
        <v>2336</v>
      </c>
      <c r="V432" s="5">
        <v>1</v>
      </c>
      <c r="W432" s="5">
        <v>1</v>
      </c>
      <c r="X432" s="13">
        <v>1</v>
      </c>
      <c r="Y432" s="13">
        <v>3</v>
      </c>
      <c r="Z432" s="13">
        <f t="shared" si="45"/>
        <v>42</v>
      </c>
      <c r="AA432" s="5" t="s">
        <v>2343</v>
      </c>
      <c r="AD432" s="5">
        <v>143</v>
      </c>
      <c r="AE432" s="5">
        <v>3</v>
      </c>
      <c r="AF432" s="9">
        <v>8</v>
      </c>
      <c r="AG432" s="9">
        <f t="shared" si="46"/>
        <v>0.5</v>
      </c>
      <c r="AH432" s="30">
        <f t="shared" si="41"/>
        <v>35.75</v>
      </c>
      <c r="AI432" s="10" t="s">
        <v>435</v>
      </c>
      <c r="AJ432" s="10" t="s">
        <v>564</v>
      </c>
      <c r="AK432" s="10" t="s">
        <v>469</v>
      </c>
      <c r="AL432" s="10" t="s">
        <v>438</v>
      </c>
      <c r="AM432" s="10" t="s">
        <v>385</v>
      </c>
      <c r="AN432" s="10" t="s">
        <v>439</v>
      </c>
      <c r="AO432" s="10" t="s">
        <v>387</v>
      </c>
    </row>
    <row r="433" spans="1:41">
      <c r="A433" s="5" t="s">
        <v>1891</v>
      </c>
      <c r="B433" s="10" t="s">
        <v>1892</v>
      </c>
      <c r="C433" s="5">
        <v>244</v>
      </c>
      <c r="D433" s="10">
        <v>2</v>
      </c>
      <c r="E433" s="10">
        <v>18</v>
      </c>
      <c r="F433" s="5">
        <v>0</v>
      </c>
      <c r="G433" s="5">
        <v>2</v>
      </c>
      <c r="H433" s="5">
        <v>4</v>
      </c>
      <c r="I433" s="5">
        <v>3</v>
      </c>
      <c r="J433" s="5">
        <v>4</v>
      </c>
      <c r="K433" s="5">
        <v>1</v>
      </c>
      <c r="L433" s="5">
        <v>1</v>
      </c>
      <c r="M433" s="5">
        <v>1</v>
      </c>
      <c r="N433" s="5">
        <v>2</v>
      </c>
      <c r="O433" s="5">
        <f t="shared" si="43"/>
        <v>35</v>
      </c>
      <c r="T433" s="5">
        <v>3</v>
      </c>
      <c r="U433" s="5" t="s">
        <v>2336</v>
      </c>
      <c r="V433" s="5">
        <v>1</v>
      </c>
      <c r="W433" s="5">
        <v>1</v>
      </c>
      <c r="X433" s="13" t="str">
        <f>IF(AD433&gt;400,"5","M")</f>
        <v>5</v>
      </c>
      <c r="Y433" s="13">
        <v>-3</v>
      </c>
      <c r="Z433" s="13">
        <f t="shared" si="45"/>
        <v>42</v>
      </c>
      <c r="AA433" s="5" t="s">
        <v>2324</v>
      </c>
      <c r="AD433" s="5">
        <v>423</v>
      </c>
      <c r="AE433" s="5">
        <v>6</v>
      </c>
      <c r="AF433" s="9">
        <f>10-D433</f>
        <v>8</v>
      </c>
      <c r="AG433" s="9">
        <f t="shared" si="46"/>
        <v>0.5</v>
      </c>
      <c r="AH433" s="30">
        <f t="shared" si="41"/>
        <v>105.75</v>
      </c>
      <c r="AI433" s="10" t="s">
        <v>597</v>
      </c>
      <c r="AJ433" s="10" t="s">
        <v>1893</v>
      </c>
      <c r="AK433" s="10" t="s">
        <v>599</v>
      </c>
      <c r="AL433" s="10" t="s">
        <v>438</v>
      </c>
      <c r="AM433" s="10" t="s">
        <v>385</v>
      </c>
      <c r="AN433" s="10" t="s">
        <v>439</v>
      </c>
      <c r="AO433" s="10" t="s">
        <v>387</v>
      </c>
    </row>
    <row r="434" spans="1:41">
      <c r="A434" s="5" t="s">
        <v>1056</v>
      </c>
      <c r="B434" s="10" t="s">
        <v>938</v>
      </c>
      <c r="C434" s="5">
        <v>728</v>
      </c>
      <c r="D434" s="10">
        <v>5</v>
      </c>
      <c r="E434" s="10">
        <v>18</v>
      </c>
      <c r="F434" s="5">
        <v>0</v>
      </c>
      <c r="G434" s="5">
        <v>1</v>
      </c>
      <c r="H434" s="5">
        <v>4</v>
      </c>
      <c r="I434" s="5">
        <v>3</v>
      </c>
      <c r="J434" s="5">
        <v>4</v>
      </c>
      <c r="K434" s="5">
        <v>2</v>
      </c>
      <c r="L434" s="5">
        <v>1</v>
      </c>
      <c r="M434" s="5">
        <v>1</v>
      </c>
      <c r="N434" s="5">
        <v>2</v>
      </c>
      <c r="O434" s="5">
        <f t="shared" si="43"/>
        <v>39</v>
      </c>
      <c r="T434" s="5">
        <v>0</v>
      </c>
      <c r="U434" s="5" t="s">
        <v>2336</v>
      </c>
      <c r="V434" s="5">
        <v>1</v>
      </c>
      <c r="W434" s="5">
        <v>1</v>
      </c>
      <c r="X434" s="13">
        <v>1</v>
      </c>
      <c r="Y434" s="13">
        <v>0</v>
      </c>
      <c r="Z434" s="13">
        <f t="shared" si="45"/>
        <v>42</v>
      </c>
      <c r="AA434" s="5" t="s">
        <v>2324</v>
      </c>
      <c r="AD434" s="5">
        <v>139</v>
      </c>
      <c r="AE434" s="5">
        <v>1</v>
      </c>
      <c r="AF434" s="9">
        <v>5</v>
      </c>
      <c r="AG434" s="9">
        <f t="shared" si="46"/>
        <v>0.5</v>
      </c>
      <c r="AH434" s="30">
        <f t="shared" ref="AH434:AH497" si="47">(AD434)/(AG434*AF434)</f>
        <v>55.6</v>
      </c>
      <c r="AI434" s="10" t="s">
        <v>1005</v>
      </c>
      <c r="AJ434" s="10" t="s">
        <v>1057</v>
      </c>
      <c r="AK434" s="10" t="s">
        <v>613</v>
      </c>
      <c r="AL434" s="10" t="s">
        <v>438</v>
      </c>
      <c r="AM434" s="10" t="s">
        <v>459</v>
      </c>
      <c r="AN434" s="10" t="s">
        <v>460</v>
      </c>
      <c r="AO434" s="10" t="s">
        <v>387</v>
      </c>
    </row>
    <row r="435" spans="1:41">
      <c r="A435" s="5" t="s">
        <v>2074</v>
      </c>
      <c r="B435" s="10" t="s">
        <v>2075</v>
      </c>
      <c r="C435" s="5">
        <v>1129</v>
      </c>
      <c r="D435" s="10">
        <v>2</v>
      </c>
      <c r="E435" s="10">
        <v>18</v>
      </c>
      <c r="F435" s="5">
        <v>1</v>
      </c>
      <c r="G435" s="5">
        <v>1</v>
      </c>
      <c r="H435" s="5">
        <v>4</v>
      </c>
      <c r="I435" s="5">
        <v>3</v>
      </c>
      <c r="J435" s="5">
        <v>4</v>
      </c>
      <c r="K435" s="5">
        <v>1</v>
      </c>
      <c r="L435" s="5">
        <v>1</v>
      </c>
      <c r="M435" s="5">
        <v>1</v>
      </c>
      <c r="N435" s="5">
        <v>2</v>
      </c>
      <c r="O435" s="5">
        <f t="shared" si="43"/>
        <v>36</v>
      </c>
      <c r="T435" s="5">
        <v>0</v>
      </c>
      <c r="U435" s="5" t="s">
        <v>2336</v>
      </c>
      <c r="V435" s="5">
        <v>1</v>
      </c>
      <c r="W435" s="5">
        <v>-1</v>
      </c>
      <c r="X435" s="13">
        <v>3</v>
      </c>
      <c r="Y435" s="13">
        <v>3</v>
      </c>
      <c r="Z435" s="13">
        <f t="shared" si="45"/>
        <v>42</v>
      </c>
      <c r="AA435" s="5" t="s">
        <v>2344</v>
      </c>
      <c r="AD435" s="5">
        <v>303</v>
      </c>
      <c r="AE435" s="5">
        <v>3</v>
      </c>
      <c r="AF435" s="9">
        <f>10-D435</f>
        <v>8</v>
      </c>
      <c r="AG435" s="9">
        <f t="shared" si="46"/>
        <v>0.5</v>
      </c>
      <c r="AH435" s="30">
        <f t="shared" si="47"/>
        <v>75.75</v>
      </c>
      <c r="AI435" s="10" t="s">
        <v>1060</v>
      </c>
      <c r="AJ435" s="10" t="s">
        <v>991</v>
      </c>
      <c r="AK435" s="10" t="s">
        <v>406</v>
      </c>
      <c r="AL435" s="10" t="s">
        <v>407</v>
      </c>
      <c r="AM435" s="10" t="s">
        <v>459</v>
      </c>
      <c r="AN435" s="10" t="s">
        <v>460</v>
      </c>
      <c r="AO435" s="10" t="s">
        <v>387</v>
      </c>
    </row>
    <row r="436" spans="1:41">
      <c r="A436" s="5" t="s">
        <v>2105</v>
      </c>
      <c r="B436" s="10" t="s">
        <v>2106</v>
      </c>
      <c r="C436" s="5">
        <v>610</v>
      </c>
      <c r="D436" s="10">
        <v>8</v>
      </c>
      <c r="E436" s="10">
        <v>18</v>
      </c>
      <c r="F436" s="5">
        <v>0</v>
      </c>
      <c r="G436" s="5">
        <v>2</v>
      </c>
      <c r="H436" s="5">
        <v>4</v>
      </c>
      <c r="I436" s="5">
        <v>3</v>
      </c>
      <c r="J436" s="5">
        <v>4</v>
      </c>
      <c r="K436" s="5">
        <v>1</v>
      </c>
      <c r="L436" s="5">
        <v>1</v>
      </c>
      <c r="M436" s="5">
        <v>1</v>
      </c>
      <c r="N436" s="5">
        <v>2</v>
      </c>
      <c r="O436" s="5">
        <f t="shared" si="43"/>
        <v>41</v>
      </c>
      <c r="T436" s="5">
        <v>0</v>
      </c>
      <c r="U436" s="5" t="s">
        <v>2336</v>
      </c>
      <c r="V436" s="5">
        <v>-1</v>
      </c>
      <c r="W436" s="5">
        <v>1</v>
      </c>
      <c r="X436" s="13">
        <v>1</v>
      </c>
      <c r="Y436" s="13">
        <v>0</v>
      </c>
      <c r="Z436" s="13">
        <f t="shared" si="45"/>
        <v>42</v>
      </c>
      <c r="AA436" s="5" t="s">
        <v>2344</v>
      </c>
      <c r="AD436" s="5">
        <v>127</v>
      </c>
      <c r="AE436" s="5">
        <v>1</v>
      </c>
      <c r="AF436" s="9">
        <f>10-D436</f>
        <v>2</v>
      </c>
      <c r="AG436" s="9">
        <f t="shared" si="46"/>
        <v>0.5</v>
      </c>
      <c r="AH436" s="30">
        <f t="shared" si="47"/>
        <v>127</v>
      </c>
      <c r="AI436" s="10" t="s">
        <v>1481</v>
      </c>
      <c r="AJ436" s="10" t="s">
        <v>2107</v>
      </c>
      <c r="AK436" s="10" t="s">
        <v>406</v>
      </c>
      <c r="AL436" s="10" t="s">
        <v>407</v>
      </c>
      <c r="AM436" s="10" t="s">
        <v>385</v>
      </c>
      <c r="AN436" s="10" t="s">
        <v>439</v>
      </c>
      <c r="AO436" s="10" t="s">
        <v>387</v>
      </c>
    </row>
    <row r="437" spans="1:41">
      <c r="A437" s="5" t="s">
        <v>412</v>
      </c>
      <c r="B437" s="10" t="s">
        <v>413</v>
      </c>
      <c r="C437" s="5">
        <v>10</v>
      </c>
      <c r="D437" s="10">
        <v>8</v>
      </c>
      <c r="E437" s="10">
        <v>18</v>
      </c>
      <c r="F437" s="5">
        <v>0</v>
      </c>
      <c r="G437" s="5">
        <v>3</v>
      </c>
      <c r="H437" s="5">
        <v>4</v>
      </c>
      <c r="I437" s="5">
        <v>3</v>
      </c>
      <c r="J437" s="5">
        <v>4</v>
      </c>
      <c r="K437" s="5">
        <v>1</v>
      </c>
      <c r="L437" s="5">
        <v>1</v>
      </c>
      <c r="M437" s="5">
        <v>1</v>
      </c>
      <c r="N437" s="5">
        <v>2</v>
      </c>
      <c r="O437" s="5">
        <f t="shared" si="43"/>
        <v>41</v>
      </c>
      <c r="T437" s="5">
        <v>0</v>
      </c>
      <c r="U437" s="5" t="s">
        <v>2336</v>
      </c>
      <c r="V437" s="5">
        <v>1</v>
      </c>
      <c r="W437" s="5">
        <v>1</v>
      </c>
      <c r="X437" s="13">
        <v>5</v>
      </c>
      <c r="Y437" s="13">
        <v>-6</v>
      </c>
      <c r="Z437" s="13">
        <f t="shared" si="45"/>
        <v>42</v>
      </c>
      <c r="AA437" s="5" t="s">
        <v>2344</v>
      </c>
      <c r="AD437" s="5">
        <v>535</v>
      </c>
      <c r="AE437" s="5">
        <v>13</v>
      </c>
      <c r="AF437" s="9">
        <v>2</v>
      </c>
      <c r="AG437" s="9">
        <f t="shared" si="46"/>
        <v>0.5</v>
      </c>
      <c r="AH437" s="30">
        <f t="shared" si="47"/>
        <v>535</v>
      </c>
      <c r="AI437" s="10" t="s">
        <v>390</v>
      </c>
      <c r="AJ437" s="10" t="s">
        <v>414</v>
      </c>
      <c r="AK437" s="10" t="s">
        <v>406</v>
      </c>
      <c r="AL437" s="10" t="s">
        <v>415</v>
      </c>
      <c r="AM437" s="10" t="s">
        <v>385</v>
      </c>
      <c r="AN437" s="10" t="s">
        <v>408</v>
      </c>
      <c r="AO437" s="10" t="s">
        <v>387</v>
      </c>
    </row>
    <row r="438" spans="1:41">
      <c r="A438" s="5" t="s">
        <v>861</v>
      </c>
      <c r="B438" s="10" t="s">
        <v>862</v>
      </c>
      <c r="C438" s="5">
        <v>950</v>
      </c>
      <c r="D438" s="10">
        <v>5</v>
      </c>
      <c r="E438" s="10">
        <v>18</v>
      </c>
      <c r="F438" s="5">
        <v>0</v>
      </c>
      <c r="G438" s="5">
        <v>1</v>
      </c>
      <c r="H438" s="5">
        <v>4</v>
      </c>
      <c r="I438" s="5">
        <v>3</v>
      </c>
      <c r="J438" s="5">
        <v>4</v>
      </c>
      <c r="K438" s="5">
        <v>1</v>
      </c>
      <c r="L438" s="5">
        <v>1</v>
      </c>
      <c r="M438" s="5">
        <v>1</v>
      </c>
      <c r="N438" s="5">
        <v>2</v>
      </c>
      <c r="O438" s="5">
        <f t="shared" si="43"/>
        <v>38</v>
      </c>
      <c r="T438" s="5">
        <v>0</v>
      </c>
      <c r="U438" s="5" t="s">
        <v>2336</v>
      </c>
      <c r="V438" s="5">
        <v>1</v>
      </c>
      <c r="W438" s="5">
        <v>1</v>
      </c>
      <c r="X438" s="13">
        <v>1</v>
      </c>
      <c r="Y438" s="13">
        <v>0</v>
      </c>
      <c r="Z438" s="13">
        <f t="shared" si="45"/>
        <v>41</v>
      </c>
      <c r="AA438" s="5" t="s">
        <v>2343</v>
      </c>
      <c r="AD438" s="5">
        <v>99</v>
      </c>
      <c r="AE438" s="5">
        <v>1</v>
      </c>
      <c r="AF438" s="9">
        <v>5</v>
      </c>
      <c r="AG438" s="9">
        <f t="shared" si="46"/>
        <v>0.5</v>
      </c>
      <c r="AH438" s="30">
        <f t="shared" si="47"/>
        <v>39.6</v>
      </c>
      <c r="AI438" s="10" t="s">
        <v>858</v>
      </c>
      <c r="AJ438" s="10" t="s">
        <v>494</v>
      </c>
      <c r="AK438" s="10" t="s">
        <v>860</v>
      </c>
      <c r="AL438" s="10" t="s">
        <v>415</v>
      </c>
      <c r="AM438" s="10" t="s">
        <v>385</v>
      </c>
      <c r="AN438" s="10" t="s">
        <v>439</v>
      </c>
      <c r="AO438" s="10" t="s">
        <v>387</v>
      </c>
    </row>
    <row r="439" spans="1:41">
      <c r="A439" s="5" t="s">
        <v>865</v>
      </c>
      <c r="B439" s="10" t="s">
        <v>866</v>
      </c>
      <c r="C439" s="5">
        <v>950</v>
      </c>
      <c r="D439" s="10">
        <v>5</v>
      </c>
      <c r="E439" s="10">
        <v>18</v>
      </c>
      <c r="F439" s="5">
        <v>0</v>
      </c>
      <c r="G439" s="5">
        <v>1</v>
      </c>
      <c r="H439" s="5">
        <v>4</v>
      </c>
      <c r="I439" s="5">
        <v>3</v>
      </c>
      <c r="J439" s="5">
        <v>4</v>
      </c>
      <c r="K439" s="5">
        <v>1</v>
      </c>
      <c r="L439" s="5">
        <v>1</v>
      </c>
      <c r="M439" s="5">
        <v>1</v>
      </c>
      <c r="N439" s="5">
        <v>2</v>
      </c>
      <c r="O439" s="5">
        <f t="shared" si="43"/>
        <v>38</v>
      </c>
      <c r="T439" s="5">
        <v>0</v>
      </c>
      <c r="U439" s="5" t="s">
        <v>2336</v>
      </c>
      <c r="V439" s="5">
        <v>1</v>
      </c>
      <c r="W439" s="5">
        <v>1</v>
      </c>
      <c r="X439" s="13">
        <v>1</v>
      </c>
      <c r="Y439" s="13">
        <v>0</v>
      </c>
      <c r="Z439" s="13">
        <f t="shared" si="45"/>
        <v>41</v>
      </c>
      <c r="AA439" s="5" t="s">
        <v>2343</v>
      </c>
      <c r="AD439" s="5">
        <v>161</v>
      </c>
      <c r="AE439" s="5">
        <v>3</v>
      </c>
      <c r="AF439" s="9">
        <v>5</v>
      </c>
      <c r="AG439" s="9">
        <f t="shared" si="46"/>
        <v>0.5</v>
      </c>
      <c r="AH439" s="30">
        <f t="shared" si="47"/>
        <v>64.400000000000006</v>
      </c>
      <c r="AI439" s="10" t="s">
        <v>858</v>
      </c>
      <c r="AJ439" s="10" t="s">
        <v>867</v>
      </c>
      <c r="AK439" s="10" t="s">
        <v>860</v>
      </c>
      <c r="AL439" s="10" t="s">
        <v>415</v>
      </c>
      <c r="AM439" s="10" t="s">
        <v>385</v>
      </c>
      <c r="AN439" s="10" t="s">
        <v>439</v>
      </c>
      <c r="AO439" s="10" t="s">
        <v>387</v>
      </c>
    </row>
    <row r="440" spans="1:41">
      <c r="A440" s="5" t="s">
        <v>519</v>
      </c>
      <c r="B440" s="10" t="s">
        <v>520</v>
      </c>
      <c r="C440" s="5">
        <v>386</v>
      </c>
      <c r="D440" s="10">
        <v>8</v>
      </c>
      <c r="E440" s="10">
        <v>18</v>
      </c>
      <c r="F440" s="5">
        <v>0</v>
      </c>
      <c r="G440" s="5">
        <v>1</v>
      </c>
      <c r="H440" s="5">
        <v>4</v>
      </c>
      <c r="I440" s="5">
        <v>3</v>
      </c>
      <c r="J440" s="5">
        <v>4</v>
      </c>
      <c r="K440" s="5">
        <v>1</v>
      </c>
      <c r="L440" s="5">
        <v>1</v>
      </c>
      <c r="M440" s="5">
        <v>1</v>
      </c>
      <c r="N440" s="5">
        <v>2</v>
      </c>
      <c r="O440" s="5">
        <f t="shared" si="43"/>
        <v>41</v>
      </c>
      <c r="T440" s="5">
        <v>0</v>
      </c>
      <c r="U440" s="5" t="s">
        <v>2336</v>
      </c>
      <c r="V440" s="5">
        <v>1</v>
      </c>
      <c r="W440" s="5">
        <v>1</v>
      </c>
      <c r="X440" s="13">
        <v>1</v>
      </c>
      <c r="Y440" s="13">
        <v>-3</v>
      </c>
      <c r="Z440" s="13">
        <f t="shared" si="45"/>
        <v>41</v>
      </c>
      <c r="AA440" s="5" t="s">
        <v>2324</v>
      </c>
      <c r="AD440" s="5">
        <v>82</v>
      </c>
      <c r="AE440" s="5">
        <v>1</v>
      </c>
      <c r="AF440" s="9">
        <v>2</v>
      </c>
      <c r="AG440" s="9">
        <f t="shared" si="46"/>
        <v>0.5</v>
      </c>
      <c r="AH440" s="30">
        <f t="shared" si="47"/>
        <v>82</v>
      </c>
      <c r="AI440" s="10" t="s">
        <v>509</v>
      </c>
      <c r="AJ440" s="10" t="s">
        <v>521</v>
      </c>
      <c r="AK440" s="10" t="s">
        <v>465</v>
      </c>
      <c r="AL440" s="10" t="s">
        <v>438</v>
      </c>
      <c r="AM440" s="10" t="s">
        <v>385</v>
      </c>
      <c r="AN440" s="10" t="s">
        <v>439</v>
      </c>
      <c r="AO440" s="10" t="s">
        <v>387</v>
      </c>
    </row>
    <row r="441" spans="1:41">
      <c r="A441" s="5" t="s">
        <v>339</v>
      </c>
      <c r="B441" s="10" t="s">
        <v>340</v>
      </c>
      <c r="C441" s="5">
        <v>865</v>
      </c>
      <c r="D441" s="10">
        <v>5</v>
      </c>
      <c r="E441" s="10">
        <v>18</v>
      </c>
      <c r="F441" s="5">
        <v>0</v>
      </c>
      <c r="G441" s="5">
        <v>1</v>
      </c>
      <c r="H441" s="5">
        <v>4</v>
      </c>
      <c r="I441" s="5">
        <v>3</v>
      </c>
      <c r="J441" s="5">
        <v>4</v>
      </c>
      <c r="K441" s="5">
        <v>1</v>
      </c>
      <c r="L441" s="5">
        <v>1</v>
      </c>
      <c r="M441" s="5">
        <v>1</v>
      </c>
      <c r="N441" s="5">
        <v>2</v>
      </c>
      <c r="O441" s="5">
        <f t="shared" si="43"/>
        <v>38</v>
      </c>
      <c r="T441" s="5">
        <v>0</v>
      </c>
      <c r="U441" s="5" t="s">
        <v>2336</v>
      </c>
      <c r="V441" s="5">
        <v>1</v>
      </c>
      <c r="W441" s="5">
        <v>1</v>
      </c>
      <c r="X441" s="13">
        <v>1</v>
      </c>
      <c r="Y441" s="13">
        <v>0</v>
      </c>
      <c r="Z441" s="13">
        <f t="shared" si="45"/>
        <v>41</v>
      </c>
      <c r="AA441" s="5" t="s">
        <v>2344</v>
      </c>
      <c r="AD441" s="5">
        <v>20</v>
      </c>
      <c r="AE441" s="5">
        <v>2</v>
      </c>
      <c r="AF441" s="9">
        <f>10-D441</f>
        <v>5</v>
      </c>
      <c r="AG441" s="9">
        <f t="shared" si="46"/>
        <v>0.5</v>
      </c>
      <c r="AH441" s="30">
        <f t="shared" si="47"/>
        <v>8</v>
      </c>
      <c r="AI441" s="10" t="s">
        <v>1929</v>
      </c>
      <c r="AJ441" s="10" t="s">
        <v>1459</v>
      </c>
      <c r="AK441" s="10" t="s">
        <v>425</v>
      </c>
      <c r="AL441" s="10" t="s">
        <v>384</v>
      </c>
      <c r="AM441" s="10" t="s">
        <v>385</v>
      </c>
      <c r="AN441" s="10" t="s">
        <v>213</v>
      </c>
      <c r="AO441" s="10" t="s">
        <v>387</v>
      </c>
    </row>
    <row r="442" spans="1:41">
      <c r="A442" s="5" t="s">
        <v>1830</v>
      </c>
      <c r="B442" s="10" t="s">
        <v>1831</v>
      </c>
      <c r="C442" s="5">
        <v>206</v>
      </c>
      <c r="D442" s="10">
        <v>8</v>
      </c>
      <c r="E442" s="10">
        <v>18</v>
      </c>
      <c r="F442" s="5">
        <v>0</v>
      </c>
      <c r="G442" s="5">
        <v>2</v>
      </c>
      <c r="H442" s="5">
        <v>4</v>
      </c>
      <c r="I442" s="5">
        <v>3</v>
      </c>
      <c r="J442" s="5">
        <v>4</v>
      </c>
      <c r="K442" s="5">
        <v>1</v>
      </c>
      <c r="L442" s="5">
        <v>1</v>
      </c>
      <c r="M442" s="5">
        <v>1</v>
      </c>
      <c r="N442" s="5">
        <v>2</v>
      </c>
      <c r="O442" s="5">
        <f t="shared" si="43"/>
        <v>41</v>
      </c>
      <c r="T442" s="5">
        <v>0</v>
      </c>
      <c r="U442" s="5" t="s">
        <v>2336</v>
      </c>
      <c r="V442" s="5">
        <v>1</v>
      </c>
      <c r="W442" s="5">
        <v>1</v>
      </c>
      <c r="X442" s="13">
        <v>1</v>
      </c>
      <c r="Y442" s="13">
        <v>-3</v>
      </c>
      <c r="Z442" s="13">
        <f t="shared" si="45"/>
        <v>41</v>
      </c>
      <c r="AA442" s="5" t="s">
        <v>2344</v>
      </c>
      <c r="AD442" s="5">
        <v>192</v>
      </c>
      <c r="AE442" s="5">
        <v>3</v>
      </c>
      <c r="AF442" s="9">
        <f>10-D442</f>
        <v>2</v>
      </c>
      <c r="AG442" s="9">
        <f t="shared" si="46"/>
        <v>0.5</v>
      </c>
      <c r="AH442" s="30">
        <f t="shared" si="47"/>
        <v>192</v>
      </c>
      <c r="AI442" s="10" t="s">
        <v>1428</v>
      </c>
      <c r="AJ442" s="10" t="s">
        <v>1832</v>
      </c>
      <c r="AK442" s="10" t="s">
        <v>425</v>
      </c>
      <c r="AL442" s="10" t="s">
        <v>384</v>
      </c>
      <c r="AM442" s="10" t="s">
        <v>1638</v>
      </c>
      <c r="AN442" s="10" t="s">
        <v>439</v>
      </c>
      <c r="AO442" s="10" t="s">
        <v>387</v>
      </c>
    </row>
    <row r="443" spans="1:41">
      <c r="A443" s="5" t="s">
        <v>1565</v>
      </c>
      <c r="B443" s="10" t="s">
        <v>982</v>
      </c>
      <c r="C443" s="5">
        <v>720</v>
      </c>
      <c r="D443" s="10">
        <v>5</v>
      </c>
      <c r="E443" s="10">
        <v>18</v>
      </c>
      <c r="F443" s="5">
        <v>0</v>
      </c>
      <c r="G443" s="5">
        <v>1</v>
      </c>
      <c r="H443" s="5">
        <v>4</v>
      </c>
      <c r="I443" s="5">
        <v>3</v>
      </c>
      <c r="J443" s="5">
        <v>4</v>
      </c>
      <c r="K443" s="5">
        <v>1</v>
      </c>
      <c r="L443" s="5">
        <v>1</v>
      </c>
      <c r="M443" s="5">
        <v>1</v>
      </c>
      <c r="N443" s="5">
        <v>2</v>
      </c>
      <c r="O443" s="5">
        <f t="shared" si="43"/>
        <v>38</v>
      </c>
      <c r="T443" s="5">
        <v>0</v>
      </c>
      <c r="U443" s="5" t="s">
        <v>2336</v>
      </c>
      <c r="V443" s="5">
        <v>1</v>
      </c>
      <c r="W443" s="5">
        <v>1</v>
      </c>
      <c r="X443" s="13">
        <v>1</v>
      </c>
      <c r="Y443" s="13">
        <v>0</v>
      </c>
      <c r="Z443" s="13">
        <f t="shared" si="45"/>
        <v>41</v>
      </c>
      <c r="AA443" s="5" t="s">
        <v>2344</v>
      </c>
      <c r="AD443" s="5">
        <v>80</v>
      </c>
      <c r="AE443" s="5">
        <v>1</v>
      </c>
      <c r="AF443" s="9">
        <v>5</v>
      </c>
      <c r="AG443" s="9">
        <f t="shared" si="46"/>
        <v>0.5</v>
      </c>
      <c r="AH443" s="30">
        <f t="shared" si="47"/>
        <v>32</v>
      </c>
      <c r="AI443" s="10" t="s">
        <v>1563</v>
      </c>
      <c r="AJ443" s="10" t="s">
        <v>1006</v>
      </c>
      <c r="AK443" s="10" t="s">
        <v>483</v>
      </c>
      <c r="AL443" s="10" t="s">
        <v>415</v>
      </c>
      <c r="AM443" s="10" t="s">
        <v>459</v>
      </c>
      <c r="AN443" s="10" t="s">
        <v>460</v>
      </c>
      <c r="AO443" s="10" t="s">
        <v>387</v>
      </c>
    </row>
    <row r="444" spans="1:41">
      <c r="A444" s="5" t="s">
        <v>271</v>
      </c>
      <c r="B444" s="10" t="s">
        <v>272</v>
      </c>
      <c r="C444" s="5">
        <v>677</v>
      </c>
      <c r="D444" s="10">
        <v>5</v>
      </c>
      <c r="E444" s="10">
        <v>18</v>
      </c>
      <c r="F444" s="5">
        <v>0</v>
      </c>
      <c r="G444" s="5">
        <v>1</v>
      </c>
      <c r="H444" s="5">
        <v>4</v>
      </c>
      <c r="I444" s="5">
        <v>3</v>
      </c>
      <c r="J444" s="5">
        <v>4</v>
      </c>
      <c r="K444" s="5">
        <v>1</v>
      </c>
      <c r="L444" s="5">
        <v>1</v>
      </c>
      <c r="M444" s="5">
        <v>1</v>
      </c>
      <c r="N444" s="5">
        <v>2</v>
      </c>
      <c r="O444" s="5">
        <f t="shared" si="43"/>
        <v>38</v>
      </c>
      <c r="T444" s="5">
        <v>0</v>
      </c>
      <c r="U444" s="5" t="s">
        <v>2336</v>
      </c>
      <c r="V444" s="5">
        <v>1</v>
      </c>
      <c r="W444" s="5">
        <v>1</v>
      </c>
      <c r="X444" s="13">
        <v>1</v>
      </c>
      <c r="Y444" s="13">
        <v>0</v>
      </c>
      <c r="Z444" s="13">
        <f t="shared" si="45"/>
        <v>41</v>
      </c>
      <c r="AA444" s="5" t="s">
        <v>2344</v>
      </c>
      <c r="AD444" s="5">
        <v>28</v>
      </c>
      <c r="AE444" s="5">
        <v>1</v>
      </c>
      <c r="AF444" s="9">
        <f>10-D444</f>
        <v>5</v>
      </c>
      <c r="AG444" s="9">
        <f t="shared" si="46"/>
        <v>0.5</v>
      </c>
      <c r="AH444" s="30">
        <f t="shared" si="47"/>
        <v>11.2</v>
      </c>
      <c r="AI444" s="10" t="s">
        <v>538</v>
      </c>
      <c r="AJ444" s="10" t="s">
        <v>273</v>
      </c>
      <c r="AK444" s="10" t="s">
        <v>383</v>
      </c>
      <c r="AL444" s="10" t="s">
        <v>384</v>
      </c>
      <c r="AM444" s="10" t="s">
        <v>737</v>
      </c>
      <c r="AN444" s="10" t="s">
        <v>213</v>
      </c>
      <c r="AO444" s="10" t="s">
        <v>387</v>
      </c>
    </row>
    <row r="445" spans="1:41">
      <c r="A445" s="5" t="s">
        <v>895</v>
      </c>
      <c r="B445" s="10" t="s">
        <v>896</v>
      </c>
      <c r="C445" s="5">
        <v>224</v>
      </c>
      <c r="D445" s="10">
        <v>8</v>
      </c>
      <c r="E445" s="10">
        <v>18</v>
      </c>
      <c r="F445" s="5">
        <v>0</v>
      </c>
      <c r="G445" s="5">
        <v>2</v>
      </c>
      <c r="H445" s="5">
        <v>4</v>
      </c>
      <c r="I445" s="5">
        <v>3</v>
      </c>
      <c r="J445" s="5">
        <v>4</v>
      </c>
      <c r="K445" s="5">
        <v>1</v>
      </c>
      <c r="L445" s="5">
        <v>1</v>
      </c>
      <c r="M445" s="5">
        <v>1</v>
      </c>
      <c r="N445" s="5">
        <v>2</v>
      </c>
      <c r="O445" s="5">
        <f t="shared" si="43"/>
        <v>41</v>
      </c>
      <c r="T445" s="5">
        <v>0</v>
      </c>
      <c r="U445" s="5" t="s">
        <v>2336</v>
      </c>
      <c r="V445" s="5">
        <v>1</v>
      </c>
      <c r="W445" s="5">
        <v>1</v>
      </c>
      <c r="X445" s="13">
        <v>1</v>
      </c>
      <c r="Y445" s="13">
        <v>-3</v>
      </c>
      <c r="Z445" s="13">
        <f t="shared" si="45"/>
        <v>41</v>
      </c>
      <c r="AA445" s="5" t="s">
        <v>2344</v>
      </c>
      <c r="AD445" s="5">
        <v>171</v>
      </c>
      <c r="AE445" s="5">
        <v>4</v>
      </c>
      <c r="AF445" s="9">
        <v>2</v>
      </c>
      <c r="AG445" s="9">
        <f t="shared" si="46"/>
        <v>0.5</v>
      </c>
      <c r="AH445" s="30">
        <f t="shared" si="47"/>
        <v>171</v>
      </c>
      <c r="AI445" s="10" t="s">
        <v>897</v>
      </c>
      <c r="AJ445" s="10" t="s">
        <v>898</v>
      </c>
      <c r="AK445" s="10" t="s">
        <v>383</v>
      </c>
      <c r="AL445" s="10" t="s">
        <v>384</v>
      </c>
      <c r="AM445" s="10" t="s">
        <v>499</v>
      </c>
      <c r="AN445" s="10" t="s">
        <v>439</v>
      </c>
      <c r="AO445" s="10" t="s">
        <v>387</v>
      </c>
    </row>
    <row r="446" spans="1:41">
      <c r="A446" s="5" t="s">
        <v>899</v>
      </c>
      <c r="B446" s="10" t="s">
        <v>900</v>
      </c>
      <c r="C446" s="5">
        <v>224</v>
      </c>
      <c r="D446" s="10">
        <v>8</v>
      </c>
      <c r="E446" s="10">
        <v>18</v>
      </c>
      <c r="F446" s="5">
        <v>0</v>
      </c>
      <c r="G446" s="5">
        <v>2</v>
      </c>
      <c r="H446" s="5">
        <v>4</v>
      </c>
      <c r="I446" s="5">
        <v>3</v>
      </c>
      <c r="J446" s="5">
        <v>4</v>
      </c>
      <c r="K446" s="5">
        <v>1</v>
      </c>
      <c r="L446" s="5">
        <v>1</v>
      </c>
      <c r="M446" s="5">
        <v>1</v>
      </c>
      <c r="N446" s="5">
        <v>2</v>
      </c>
      <c r="O446" s="5">
        <f t="shared" si="43"/>
        <v>41</v>
      </c>
      <c r="T446" s="5">
        <v>0</v>
      </c>
      <c r="U446" s="5" t="s">
        <v>2336</v>
      </c>
      <c r="V446" s="5">
        <v>1</v>
      </c>
      <c r="W446" s="5">
        <v>1</v>
      </c>
      <c r="X446" s="13">
        <v>1</v>
      </c>
      <c r="Y446" s="13">
        <v>-3</v>
      </c>
      <c r="Z446" s="13">
        <f t="shared" si="45"/>
        <v>41</v>
      </c>
      <c r="AA446" s="5" t="s">
        <v>2344</v>
      </c>
      <c r="AD446" s="5">
        <v>141</v>
      </c>
      <c r="AE446" s="5">
        <v>3</v>
      </c>
      <c r="AF446" s="9">
        <v>2</v>
      </c>
      <c r="AG446" s="9">
        <f t="shared" si="46"/>
        <v>0.5</v>
      </c>
      <c r="AH446" s="30">
        <f t="shared" si="47"/>
        <v>141</v>
      </c>
      <c r="AI446" s="10" t="s">
        <v>897</v>
      </c>
      <c r="AJ446" s="10" t="s">
        <v>901</v>
      </c>
      <c r="AK446" s="10" t="s">
        <v>383</v>
      </c>
      <c r="AL446" s="10" t="s">
        <v>384</v>
      </c>
      <c r="AM446" s="10" t="s">
        <v>499</v>
      </c>
      <c r="AN446" s="10" t="s">
        <v>439</v>
      </c>
      <c r="AO446" s="10" t="s">
        <v>387</v>
      </c>
    </row>
    <row r="447" spans="1:41">
      <c r="A447" s="5" t="s">
        <v>1684</v>
      </c>
      <c r="B447" s="10" t="s">
        <v>1685</v>
      </c>
      <c r="C447" s="5">
        <v>132</v>
      </c>
      <c r="D447" s="10">
        <v>8</v>
      </c>
      <c r="E447" s="10">
        <v>18</v>
      </c>
      <c r="F447" s="5">
        <v>0</v>
      </c>
      <c r="G447" s="5">
        <v>2</v>
      </c>
      <c r="H447" s="5">
        <v>4</v>
      </c>
      <c r="I447" s="5">
        <v>3</v>
      </c>
      <c r="J447" s="5">
        <v>4</v>
      </c>
      <c r="K447" s="5">
        <v>1</v>
      </c>
      <c r="L447" s="5">
        <v>1</v>
      </c>
      <c r="M447" s="5">
        <v>1</v>
      </c>
      <c r="N447" s="5">
        <v>2</v>
      </c>
      <c r="O447" s="5">
        <f t="shared" si="43"/>
        <v>41</v>
      </c>
      <c r="T447" s="5">
        <v>0</v>
      </c>
      <c r="U447" s="5" t="s">
        <v>2336</v>
      </c>
      <c r="V447" s="5">
        <v>1</v>
      </c>
      <c r="W447" s="5">
        <v>1</v>
      </c>
      <c r="X447" s="13">
        <v>1</v>
      </c>
      <c r="Y447" s="13">
        <v>-3</v>
      </c>
      <c r="Z447" s="13">
        <f t="shared" si="45"/>
        <v>41</v>
      </c>
      <c r="AA447" s="5" t="s">
        <v>2344</v>
      </c>
      <c r="AD447" s="5">
        <v>147</v>
      </c>
      <c r="AE447" s="5">
        <v>3</v>
      </c>
      <c r="AF447" s="9">
        <v>2</v>
      </c>
      <c r="AG447" s="9">
        <f t="shared" si="46"/>
        <v>0.5</v>
      </c>
      <c r="AH447" s="30">
        <f t="shared" si="47"/>
        <v>147</v>
      </c>
      <c r="AI447" s="10" t="s">
        <v>538</v>
      </c>
      <c r="AJ447" s="10" t="s">
        <v>1686</v>
      </c>
      <c r="AK447" s="10" t="s">
        <v>383</v>
      </c>
      <c r="AL447" s="10" t="s">
        <v>384</v>
      </c>
      <c r="AM447" s="10" t="s">
        <v>449</v>
      </c>
      <c r="AN447" s="10" t="s">
        <v>439</v>
      </c>
      <c r="AO447" s="10" t="s">
        <v>387</v>
      </c>
    </row>
    <row r="448" spans="1:41">
      <c r="A448" s="5" t="s">
        <v>846</v>
      </c>
      <c r="B448" s="10" t="s">
        <v>847</v>
      </c>
      <c r="C448" s="5">
        <v>640</v>
      </c>
      <c r="D448" s="10">
        <v>5</v>
      </c>
      <c r="E448" s="10">
        <v>18</v>
      </c>
      <c r="F448" s="5">
        <v>0</v>
      </c>
      <c r="G448" s="5">
        <v>1</v>
      </c>
      <c r="H448" s="5">
        <v>4</v>
      </c>
      <c r="I448" s="5">
        <v>3</v>
      </c>
      <c r="J448" s="5">
        <v>4</v>
      </c>
      <c r="K448" s="5">
        <v>1</v>
      </c>
      <c r="L448" s="5">
        <v>1</v>
      </c>
      <c r="M448" s="5">
        <v>1</v>
      </c>
      <c r="N448" s="5">
        <v>2</v>
      </c>
      <c r="O448" s="5">
        <f t="shared" si="43"/>
        <v>38</v>
      </c>
      <c r="T448" s="5">
        <v>0</v>
      </c>
      <c r="U448" s="5" t="s">
        <v>2336</v>
      </c>
      <c r="V448" s="5">
        <v>1</v>
      </c>
      <c r="W448" s="5">
        <v>1</v>
      </c>
      <c r="X448" s="13">
        <v>1</v>
      </c>
      <c r="Y448" s="13">
        <v>0</v>
      </c>
      <c r="Z448" s="13">
        <f t="shared" si="45"/>
        <v>41</v>
      </c>
      <c r="AA448" s="5" t="s">
        <v>2343</v>
      </c>
      <c r="AD448" s="5">
        <v>74</v>
      </c>
      <c r="AE448" s="5">
        <v>2</v>
      </c>
      <c r="AF448" s="9">
        <v>5</v>
      </c>
      <c r="AG448" s="9">
        <f t="shared" si="46"/>
        <v>0.5</v>
      </c>
      <c r="AH448" s="30">
        <f t="shared" si="47"/>
        <v>29.6</v>
      </c>
      <c r="AI448" s="10" t="s">
        <v>625</v>
      </c>
      <c r="AJ448" s="10" t="s">
        <v>848</v>
      </c>
      <c r="AK448" s="10" t="s">
        <v>469</v>
      </c>
      <c r="AL448" s="10" t="s">
        <v>415</v>
      </c>
      <c r="AM448" s="10" t="s">
        <v>459</v>
      </c>
      <c r="AN448" s="10" t="s">
        <v>408</v>
      </c>
      <c r="AO448" s="10" t="s">
        <v>387</v>
      </c>
    </row>
    <row r="449" spans="1:42">
      <c r="A449" s="5" t="s">
        <v>2211</v>
      </c>
      <c r="B449" s="10" t="s">
        <v>2212</v>
      </c>
      <c r="C449" s="5">
        <v>125</v>
      </c>
      <c r="D449" s="10">
        <v>8</v>
      </c>
      <c r="E449" s="10">
        <v>18</v>
      </c>
      <c r="F449" s="5">
        <v>0</v>
      </c>
      <c r="G449" s="5">
        <v>2</v>
      </c>
      <c r="H449" s="5">
        <v>4</v>
      </c>
      <c r="I449" s="5">
        <v>3</v>
      </c>
      <c r="J449" s="5">
        <v>4</v>
      </c>
      <c r="K449" s="5">
        <v>1</v>
      </c>
      <c r="L449" s="5">
        <v>1</v>
      </c>
      <c r="M449" s="5">
        <v>1</v>
      </c>
      <c r="N449" s="5">
        <v>2</v>
      </c>
      <c r="O449" s="5">
        <f t="shared" si="43"/>
        <v>41</v>
      </c>
      <c r="T449" s="5">
        <v>0</v>
      </c>
      <c r="U449" s="5" t="s">
        <v>2336</v>
      </c>
      <c r="V449" s="5">
        <v>1</v>
      </c>
      <c r="W449" s="5">
        <v>1</v>
      </c>
      <c r="X449" s="13">
        <v>1</v>
      </c>
      <c r="Y449" s="13">
        <v>-3</v>
      </c>
      <c r="Z449" s="13">
        <f t="shared" si="45"/>
        <v>41</v>
      </c>
      <c r="AA449" s="5" t="s">
        <v>2343</v>
      </c>
      <c r="AD449" s="5">
        <v>100</v>
      </c>
      <c r="AE449" s="5">
        <v>1</v>
      </c>
      <c r="AF449" s="9">
        <f t="shared" ref="AF449:AF465" si="48">10-D449</f>
        <v>2</v>
      </c>
      <c r="AG449" s="9">
        <f t="shared" si="46"/>
        <v>0.5</v>
      </c>
      <c r="AH449" s="30">
        <f t="shared" si="47"/>
        <v>100</v>
      </c>
      <c r="AI449" s="10" t="s">
        <v>699</v>
      </c>
      <c r="AJ449" s="10" t="s">
        <v>2213</v>
      </c>
      <c r="AK449" s="10" t="s">
        <v>583</v>
      </c>
      <c r="AL449" s="10" t="s">
        <v>584</v>
      </c>
      <c r="AM449" s="10" t="s">
        <v>459</v>
      </c>
      <c r="AN449" s="10" t="s">
        <v>460</v>
      </c>
      <c r="AO449" s="10" t="s">
        <v>387</v>
      </c>
    </row>
    <row r="450" spans="1:42">
      <c r="A450" s="5" t="s">
        <v>1819</v>
      </c>
      <c r="B450" s="10" t="s">
        <v>1820</v>
      </c>
      <c r="C450" s="5">
        <v>261</v>
      </c>
      <c r="D450" s="10">
        <v>5</v>
      </c>
      <c r="E450" s="10">
        <v>18</v>
      </c>
      <c r="F450" s="5">
        <v>0</v>
      </c>
      <c r="G450" s="5">
        <v>1</v>
      </c>
      <c r="H450" s="5">
        <v>4</v>
      </c>
      <c r="I450" s="5">
        <v>3</v>
      </c>
      <c r="J450" s="5">
        <v>4</v>
      </c>
      <c r="K450" s="5">
        <v>1</v>
      </c>
      <c r="L450" s="5">
        <v>1</v>
      </c>
      <c r="M450" s="5">
        <v>1</v>
      </c>
      <c r="N450" s="5">
        <v>2</v>
      </c>
      <c r="O450" s="5">
        <f t="shared" si="43"/>
        <v>38</v>
      </c>
      <c r="T450" s="5">
        <v>3</v>
      </c>
      <c r="U450" s="5" t="s">
        <v>2336</v>
      </c>
      <c r="V450" s="5">
        <v>1</v>
      </c>
      <c r="W450" s="5">
        <v>1</v>
      </c>
      <c r="X450" s="13">
        <v>1</v>
      </c>
      <c r="Y450" s="13">
        <v>-3</v>
      </c>
      <c r="Z450" s="13">
        <f t="shared" si="45"/>
        <v>41</v>
      </c>
      <c r="AA450" s="5" t="s">
        <v>2324</v>
      </c>
      <c r="AD450" s="5">
        <v>136</v>
      </c>
      <c r="AE450" s="5">
        <v>1</v>
      </c>
      <c r="AF450" s="9">
        <f t="shared" si="48"/>
        <v>5</v>
      </c>
      <c r="AG450" s="9">
        <f t="shared" si="46"/>
        <v>0.5</v>
      </c>
      <c r="AH450" s="30">
        <f t="shared" si="47"/>
        <v>54.4</v>
      </c>
      <c r="AI450" s="10" t="s">
        <v>597</v>
      </c>
      <c r="AJ450" s="10" t="s">
        <v>1821</v>
      </c>
      <c r="AK450" s="10" t="s">
        <v>599</v>
      </c>
      <c r="AL450" s="10" t="s">
        <v>438</v>
      </c>
      <c r="AM450" s="10" t="s">
        <v>459</v>
      </c>
      <c r="AN450" s="10" t="s">
        <v>460</v>
      </c>
      <c r="AO450" s="10" t="s">
        <v>387</v>
      </c>
    </row>
    <row r="451" spans="1:42">
      <c r="A451" s="5" t="s">
        <v>2172</v>
      </c>
      <c r="B451" s="10" t="s">
        <v>2173</v>
      </c>
      <c r="C451" s="5">
        <v>244</v>
      </c>
      <c r="D451" s="10">
        <v>5</v>
      </c>
      <c r="E451" s="10">
        <v>18</v>
      </c>
      <c r="F451" s="5">
        <v>0</v>
      </c>
      <c r="G451" s="5">
        <v>1</v>
      </c>
      <c r="H451" s="5">
        <v>4</v>
      </c>
      <c r="I451" s="5">
        <v>3</v>
      </c>
      <c r="J451" s="5">
        <v>4</v>
      </c>
      <c r="K451" s="5">
        <v>1</v>
      </c>
      <c r="L451" s="5">
        <v>1</v>
      </c>
      <c r="M451" s="5">
        <v>1</v>
      </c>
      <c r="N451" s="5">
        <v>2</v>
      </c>
      <c r="O451" s="5">
        <f t="shared" si="43"/>
        <v>38</v>
      </c>
      <c r="T451" s="5">
        <v>3</v>
      </c>
      <c r="U451" s="5" t="s">
        <v>2336</v>
      </c>
      <c r="V451" s="5">
        <v>1</v>
      </c>
      <c r="W451" s="5">
        <v>1</v>
      </c>
      <c r="X451" s="13">
        <v>1</v>
      </c>
      <c r="Y451" s="13">
        <v>-3</v>
      </c>
      <c r="Z451" s="13">
        <f t="shared" si="45"/>
        <v>41</v>
      </c>
      <c r="AA451" s="5" t="s">
        <v>2324</v>
      </c>
      <c r="AD451" s="5">
        <v>41</v>
      </c>
      <c r="AE451" s="5">
        <v>1</v>
      </c>
      <c r="AF451" s="9">
        <f t="shared" si="48"/>
        <v>5</v>
      </c>
      <c r="AG451" s="9">
        <f t="shared" si="46"/>
        <v>0.5</v>
      </c>
      <c r="AH451" s="30">
        <f t="shared" si="47"/>
        <v>16.399999999999999</v>
      </c>
      <c r="AI451" s="10" t="s">
        <v>597</v>
      </c>
      <c r="AJ451" s="10" t="s">
        <v>2174</v>
      </c>
      <c r="AK451" s="10" t="s">
        <v>599</v>
      </c>
      <c r="AL451" s="10" t="s">
        <v>438</v>
      </c>
      <c r="AM451" s="10" t="s">
        <v>499</v>
      </c>
      <c r="AN451" s="10" t="s">
        <v>439</v>
      </c>
      <c r="AO451" s="10" t="s">
        <v>387</v>
      </c>
    </row>
    <row r="452" spans="1:42">
      <c r="A452" s="5" t="s">
        <v>2120</v>
      </c>
      <c r="B452" s="10" t="s">
        <v>2121</v>
      </c>
      <c r="C452" s="5">
        <v>244</v>
      </c>
      <c r="D452" s="10">
        <v>5</v>
      </c>
      <c r="E452" s="10">
        <v>18</v>
      </c>
      <c r="F452" s="5">
        <v>0</v>
      </c>
      <c r="G452" s="5">
        <v>1</v>
      </c>
      <c r="H452" s="5">
        <v>4</v>
      </c>
      <c r="I452" s="5">
        <v>3</v>
      </c>
      <c r="J452" s="5">
        <v>4</v>
      </c>
      <c r="K452" s="5">
        <v>1</v>
      </c>
      <c r="L452" s="5">
        <v>1</v>
      </c>
      <c r="M452" s="5">
        <v>1</v>
      </c>
      <c r="N452" s="5">
        <v>2</v>
      </c>
      <c r="O452" s="5">
        <f t="shared" si="43"/>
        <v>38</v>
      </c>
      <c r="T452" s="5">
        <v>3</v>
      </c>
      <c r="U452" s="5" t="s">
        <v>2336</v>
      </c>
      <c r="V452" s="5">
        <v>1</v>
      </c>
      <c r="W452" s="5">
        <v>1</v>
      </c>
      <c r="X452" s="13">
        <v>1</v>
      </c>
      <c r="Y452" s="13">
        <v>-3</v>
      </c>
      <c r="Z452" s="13">
        <f t="shared" si="45"/>
        <v>41</v>
      </c>
      <c r="AA452" s="5" t="s">
        <v>2324</v>
      </c>
      <c r="AD452" s="5">
        <v>102</v>
      </c>
      <c r="AE452" s="5">
        <v>1</v>
      </c>
      <c r="AF452" s="9">
        <f t="shared" si="48"/>
        <v>5</v>
      </c>
      <c r="AG452" s="9">
        <f t="shared" si="46"/>
        <v>0.5</v>
      </c>
      <c r="AH452" s="30">
        <f t="shared" si="47"/>
        <v>40.799999999999997</v>
      </c>
      <c r="AI452" s="10" t="s">
        <v>597</v>
      </c>
      <c r="AJ452" s="10" t="s">
        <v>2122</v>
      </c>
      <c r="AK452" s="10" t="s">
        <v>599</v>
      </c>
      <c r="AL452" s="10" t="s">
        <v>438</v>
      </c>
      <c r="AM452" s="10" t="s">
        <v>459</v>
      </c>
      <c r="AN452" s="10" t="s">
        <v>460</v>
      </c>
      <c r="AO452" s="10" t="s">
        <v>387</v>
      </c>
      <c r="AP452" s="9"/>
    </row>
    <row r="453" spans="1:42">
      <c r="A453" s="5" t="s">
        <v>1996</v>
      </c>
      <c r="B453" s="10" t="s">
        <v>1997</v>
      </c>
      <c r="C453" s="5">
        <v>244</v>
      </c>
      <c r="D453" s="10">
        <v>5</v>
      </c>
      <c r="E453" s="10">
        <v>18</v>
      </c>
      <c r="F453" s="5">
        <v>0</v>
      </c>
      <c r="G453" s="5">
        <v>1</v>
      </c>
      <c r="H453" s="5">
        <v>4</v>
      </c>
      <c r="I453" s="5">
        <v>3</v>
      </c>
      <c r="J453" s="5">
        <v>4</v>
      </c>
      <c r="K453" s="5">
        <v>1</v>
      </c>
      <c r="L453" s="5">
        <v>1</v>
      </c>
      <c r="M453" s="5">
        <v>1</v>
      </c>
      <c r="N453" s="5">
        <v>2</v>
      </c>
      <c r="O453" s="5">
        <f t="shared" si="43"/>
        <v>38</v>
      </c>
      <c r="T453" s="5">
        <v>3</v>
      </c>
      <c r="U453" s="5" t="s">
        <v>2336</v>
      </c>
      <c r="V453" s="5">
        <v>1</v>
      </c>
      <c r="W453" s="5">
        <v>1</v>
      </c>
      <c r="X453" s="13">
        <v>1</v>
      </c>
      <c r="Y453" s="13">
        <v>-3</v>
      </c>
      <c r="Z453" s="13">
        <f t="shared" si="45"/>
        <v>41</v>
      </c>
      <c r="AA453" s="5" t="s">
        <v>2324</v>
      </c>
      <c r="AD453" s="5">
        <v>122</v>
      </c>
      <c r="AE453" s="5">
        <v>4</v>
      </c>
      <c r="AF453" s="9">
        <f t="shared" si="48"/>
        <v>5</v>
      </c>
      <c r="AG453" s="9">
        <f t="shared" si="46"/>
        <v>0.5</v>
      </c>
      <c r="AH453" s="30">
        <f t="shared" si="47"/>
        <v>48.8</v>
      </c>
      <c r="AI453" s="10" t="s">
        <v>597</v>
      </c>
      <c r="AJ453" s="10" t="s">
        <v>1998</v>
      </c>
      <c r="AK453" s="10" t="s">
        <v>599</v>
      </c>
      <c r="AL453" s="10" t="s">
        <v>438</v>
      </c>
      <c r="AM453" s="10" t="s">
        <v>385</v>
      </c>
      <c r="AN453" s="10" t="s">
        <v>439</v>
      </c>
      <c r="AO453" s="10" t="s">
        <v>387</v>
      </c>
    </row>
    <row r="454" spans="1:42">
      <c r="A454" s="5" t="s">
        <v>1994</v>
      </c>
      <c r="B454" s="10" t="s">
        <v>734</v>
      </c>
      <c r="C454" s="5">
        <v>244</v>
      </c>
      <c r="D454" s="10">
        <v>5</v>
      </c>
      <c r="E454" s="10">
        <v>18</v>
      </c>
      <c r="F454" s="5">
        <v>0</v>
      </c>
      <c r="G454" s="5">
        <v>1</v>
      </c>
      <c r="H454" s="5">
        <v>4</v>
      </c>
      <c r="I454" s="5">
        <v>3</v>
      </c>
      <c r="J454" s="5">
        <v>4</v>
      </c>
      <c r="K454" s="5">
        <v>1</v>
      </c>
      <c r="L454" s="5">
        <v>1</v>
      </c>
      <c r="M454" s="5">
        <v>1</v>
      </c>
      <c r="N454" s="5">
        <v>2</v>
      </c>
      <c r="O454" s="5">
        <f t="shared" si="43"/>
        <v>38</v>
      </c>
      <c r="T454" s="5">
        <v>3</v>
      </c>
      <c r="U454" s="5" t="s">
        <v>2336</v>
      </c>
      <c r="V454" s="5">
        <v>1</v>
      </c>
      <c r="W454" s="5">
        <v>1</v>
      </c>
      <c r="X454" s="13">
        <v>1</v>
      </c>
      <c r="Y454" s="13">
        <v>-3</v>
      </c>
      <c r="Z454" s="13">
        <f t="shared" si="45"/>
        <v>41</v>
      </c>
      <c r="AA454" s="5" t="s">
        <v>2324</v>
      </c>
      <c r="AD454" s="5">
        <v>92</v>
      </c>
      <c r="AE454" s="5">
        <v>3</v>
      </c>
      <c r="AF454" s="9">
        <f t="shared" si="48"/>
        <v>5</v>
      </c>
      <c r="AG454" s="9">
        <f t="shared" si="46"/>
        <v>0.5</v>
      </c>
      <c r="AH454" s="30">
        <f t="shared" si="47"/>
        <v>36.799999999999997</v>
      </c>
      <c r="AI454" s="10" t="s">
        <v>597</v>
      </c>
      <c r="AJ454" s="10" t="s">
        <v>1995</v>
      </c>
      <c r="AK454" s="10" t="s">
        <v>599</v>
      </c>
      <c r="AL454" s="10" t="s">
        <v>438</v>
      </c>
      <c r="AM454" s="10" t="s">
        <v>385</v>
      </c>
      <c r="AN454" s="10" t="s">
        <v>439</v>
      </c>
      <c r="AO454" s="10" t="s">
        <v>387</v>
      </c>
    </row>
    <row r="455" spans="1:42">
      <c r="A455" s="5" t="s">
        <v>1886</v>
      </c>
      <c r="B455" s="10" t="s">
        <v>1887</v>
      </c>
      <c r="C455" s="5">
        <v>244</v>
      </c>
      <c r="D455" s="10">
        <v>5</v>
      </c>
      <c r="E455" s="10">
        <v>18</v>
      </c>
      <c r="F455" s="5">
        <v>0</v>
      </c>
      <c r="G455" s="5">
        <v>1</v>
      </c>
      <c r="H455" s="5">
        <v>4</v>
      </c>
      <c r="I455" s="5">
        <v>3</v>
      </c>
      <c r="J455" s="5">
        <v>4</v>
      </c>
      <c r="K455" s="5">
        <v>1</v>
      </c>
      <c r="L455" s="5">
        <v>1</v>
      </c>
      <c r="M455" s="5">
        <v>1</v>
      </c>
      <c r="N455" s="5">
        <v>2</v>
      </c>
      <c r="O455" s="5">
        <f t="shared" si="43"/>
        <v>38</v>
      </c>
      <c r="T455" s="5">
        <v>3</v>
      </c>
      <c r="U455" s="5" t="s">
        <v>2336</v>
      </c>
      <c r="V455" s="5">
        <v>1</v>
      </c>
      <c r="W455" s="5">
        <v>1</v>
      </c>
      <c r="X455" s="13">
        <v>1</v>
      </c>
      <c r="Y455" s="13">
        <v>-3</v>
      </c>
      <c r="Z455" s="13">
        <f t="shared" si="45"/>
        <v>41</v>
      </c>
      <c r="AA455" s="5" t="s">
        <v>2324</v>
      </c>
      <c r="AD455" s="5">
        <v>123</v>
      </c>
      <c r="AE455" s="5">
        <v>1</v>
      </c>
      <c r="AF455" s="9">
        <f t="shared" si="48"/>
        <v>5</v>
      </c>
      <c r="AG455" s="9">
        <f t="shared" si="46"/>
        <v>0.5</v>
      </c>
      <c r="AH455" s="30">
        <f t="shared" si="47"/>
        <v>49.2</v>
      </c>
      <c r="AI455" s="10" t="s">
        <v>597</v>
      </c>
      <c r="AJ455" s="10" t="s">
        <v>1888</v>
      </c>
      <c r="AK455" s="10" t="s">
        <v>599</v>
      </c>
      <c r="AL455" s="10" t="s">
        <v>438</v>
      </c>
      <c r="AM455" s="10" t="s">
        <v>385</v>
      </c>
      <c r="AN455" s="10" t="s">
        <v>439</v>
      </c>
      <c r="AO455" s="10" t="s">
        <v>387</v>
      </c>
    </row>
    <row r="456" spans="1:42">
      <c r="A456" s="5" t="s">
        <v>297</v>
      </c>
      <c r="B456" s="10" t="s">
        <v>298</v>
      </c>
      <c r="C456" s="5">
        <v>244</v>
      </c>
      <c r="D456" s="10">
        <v>5</v>
      </c>
      <c r="E456" s="10">
        <v>18</v>
      </c>
      <c r="F456" s="5">
        <v>0</v>
      </c>
      <c r="G456" s="5">
        <v>1</v>
      </c>
      <c r="H456" s="5">
        <v>4</v>
      </c>
      <c r="I456" s="5">
        <v>3</v>
      </c>
      <c r="J456" s="5">
        <v>4</v>
      </c>
      <c r="K456" s="5">
        <v>1</v>
      </c>
      <c r="L456" s="5">
        <v>1</v>
      </c>
      <c r="M456" s="5">
        <v>1</v>
      </c>
      <c r="N456" s="5">
        <v>2</v>
      </c>
      <c r="O456" s="5">
        <f t="shared" si="43"/>
        <v>38</v>
      </c>
      <c r="T456" s="5">
        <v>3</v>
      </c>
      <c r="U456" s="5" t="s">
        <v>2336</v>
      </c>
      <c r="V456" s="5">
        <v>1</v>
      </c>
      <c r="W456" s="5">
        <v>1</v>
      </c>
      <c r="X456" s="13">
        <v>1</v>
      </c>
      <c r="Y456" s="13">
        <v>-3</v>
      </c>
      <c r="Z456" s="13">
        <f t="shared" si="45"/>
        <v>41</v>
      </c>
      <c r="AA456" s="5" t="s">
        <v>1368</v>
      </c>
      <c r="AD456" s="5">
        <v>23</v>
      </c>
      <c r="AE456" s="5">
        <v>2</v>
      </c>
      <c r="AF456" s="9">
        <f t="shared" si="48"/>
        <v>5</v>
      </c>
      <c r="AG456" s="9">
        <f t="shared" si="46"/>
        <v>0.5</v>
      </c>
      <c r="AH456" s="30">
        <f t="shared" si="47"/>
        <v>9.1999999999999993</v>
      </c>
      <c r="AI456" s="10" t="s">
        <v>597</v>
      </c>
      <c r="AJ456" s="10" t="s">
        <v>299</v>
      </c>
      <c r="AK456" s="10" t="s">
        <v>599</v>
      </c>
      <c r="AL456" s="10" t="s">
        <v>438</v>
      </c>
      <c r="AM456" s="10" t="s">
        <v>385</v>
      </c>
      <c r="AN456" s="10" t="s">
        <v>213</v>
      </c>
      <c r="AO456" s="10" t="s">
        <v>387</v>
      </c>
    </row>
    <row r="457" spans="1:42">
      <c r="A457" s="5" t="s">
        <v>294</v>
      </c>
      <c r="B457" s="10" t="s">
        <v>295</v>
      </c>
      <c r="C457" s="5">
        <v>244</v>
      </c>
      <c r="D457" s="10">
        <v>5</v>
      </c>
      <c r="E457" s="10">
        <v>18</v>
      </c>
      <c r="F457" s="5">
        <v>0</v>
      </c>
      <c r="G457" s="5">
        <v>1</v>
      </c>
      <c r="H457" s="5">
        <v>4</v>
      </c>
      <c r="I457" s="5">
        <v>3</v>
      </c>
      <c r="J457" s="5">
        <v>4</v>
      </c>
      <c r="K457" s="5">
        <v>1</v>
      </c>
      <c r="L457" s="5">
        <v>1</v>
      </c>
      <c r="M457" s="5">
        <v>1</v>
      </c>
      <c r="N457" s="5">
        <v>2</v>
      </c>
      <c r="O457" s="5">
        <f t="shared" si="43"/>
        <v>38</v>
      </c>
      <c r="T457" s="5">
        <v>3</v>
      </c>
      <c r="U457" s="5" t="s">
        <v>2336</v>
      </c>
      <c r="V457" s="5">
        <v>1</v>
      </c>
      <c r="W457" s="5">
        <v>1</v>
      </c>
      <c r="X457" s="13">
        <v>1</v>
      </c>
      <c r="Y457" s="13">
        <v>-3</v>
      </c>
      <c r="Z457" s="13">
        <f t="shared" si="45"/>
        <v>41</v>
      </c>
      <c r="AA457" s="5" t="s">
        <v>1368</v>
      </c>
      <c r="AD457" s="5">
        <v>23</v>
      </c>
      <c r="AE457" s="5">
        <v>2</v>
      </c>
      <c r="AF457" s="9">
        <f t="shared" si="48"/>
        <v>5</v>
      </c>
      <c r="AG457" s="9">
        <f t="shared" si="46"/>
        <v>0.5</v>
      </c>
      <c r="AH457" s="30">
        <f t="shared" si="47"/>
        <v>9.1999999999999993</v>
      </c>
      <c r="AI457" s="10" t="s">
        <v>597</v>
      </c>
      <c r="AJ457" s="10" t="s">
        <v>296</v>
      </c>
      <c r="AK457" s="10" t="s">
        <v>599</v>
      </c>
      <c r="AL457" s="10" t="s">
        <v>438</v>
      </c>
      <c r="AM457" s="10" t="s">
        <v>385</v>
      </c>
      <c r="AN457" s="10" t="s">
        <v>213</v>
      </c>
      <c r="AO457" s="10" t="s">
        <v>387</v>
      </c>
    </row>
    <row r="458" spans="1:42">
      <c r="A458" s="5" t="s">
        <v>2192</v>
      </c>
      <c r="B458" s="10" t="s">
        <v>2193</v>
      </c>
      <c r="C458" s="5">
        <v>184</v>
      </c>
      <c r="D458" s="10">
        <v>5</v>
      </c>
      <c r="E458" s="10">
        <v>18</v>
      </c>
      <c r="F458" s="5">
        <v>0</v>
      </c>
      <c r="G458" s="5">
        <v>1</v>
      </c>
      <c r="H458" s="5">
        <v>4</v>
      </c>
      <c r="I458" s="5">
        <v>3</v>
      </c>
      <c r="J458" s="5">
        <v>4</v>
      </c>
      <c r="K458" s="5">
        <v>1</v>
      </c>
      <c r="L458" s="5">
        <v>1</v>
      </c>
      <c r="M458" s="5">
        <v>1</v>
      </c>
      <c r="N458" s="5">
        <v>2</v>
      </c>
      <c r="O458" s="5">
        <f t="shared" si="43"/>
        <v>38</v>
      </c>
      <c r="T458" s="5">
        <v>3</v>
      </c>
      <c r="U458" s="5" t="s">
        <v>2336</v>
      </c>
      <c r="V458" s="5">
        <v>1</v>
      </c>
      <c r="W458" s="5">
        <v>1</v>
      </c>
      <c r="X458" s="13">
        <v>1</v>
      </c>
      <c r="Y458" s="13">
        <v>-3</v>
      </c>
      <c r="Z458" s="13">
        <f t="shared" si="45"/>
        <v>41</v>
      </c>
      <c r="AA458" s="5" t="s">
        <v>1368</v>
      </c>
      <c r="AD458" s="5">
        <v>41</v>
      </c>
      <c r="AE458" s="5">
        <v>1</v>
      </c>
      <c r="AF458" s="9">
        <f t="shared" si="48"/>
        <v>5</v>
      </c>
      <c r="AG458" s="9">
        <f t="shared" si="46"/>
        <v>0.5</v>
      </c>
      <c r="AH458" s="30">
        <f t="shared" si="47"/>
        <v>16.399999999999999</v>
      </c>
      <c r="AI458" s="10" t="s">
        <v>597</v>
      </c>
      <c r="AJ458" s="10" t="s">
        <v>2194</v>
      </c>
      <c r="AK458" s="10" t="s">
        <v>599</v>
      </c>
      <c r="AL458" s="10" t="s">
        <v>438</v>
      </c>
      <c r="AM458" s="10" t="s">
        <v>499</v>
      </c>
      <c r="AN458" s="10" t="s">
        <v>439</v>
      </c>
      <c r="AO458" s="10" t="s">
        <v>387</v>
      </c>
    </row>
    <row r="459" spans="1:42">
      <c r="A459" s="5" t="s">
        <v>311</v>
      </c>
      <c r="B459" s="10" t="s">
        <v>312</v>
      </c>
      <c r="C459" s="5">
        <v>184</v>
      </c>
      <c r="D459" s="10">
        <v>5</v>
      </c>
      <c r="E459" s="10">
        <v>18</v>
      </c>
      <c r="F459" s="5">
        <v>0</v>
      </c>
      <c r="G459" s="5">
        <v>1</v>
      </c>
      <c r="H459" s="5">
        <v>4</v>
      </c>
      <c r="I459" s="5">
        <v>3</v>
      </c>
      <c r="J459" s="5">
        <v>4</v>
      </c>
      <c r="K459" s="5">
        <v>1</v>
      </c>
      <c r="L459" s="5">
        <v>1</v>
      </c>
      <c r="M459" s="5">
        <v>1</v>
      </c>
      <c r="N459" s="5">
        <v>2</v>
      </c>
      <c r="O459" s="5">
        <f t="shared" ref="O459:O522" si="49">(D459+E459)+(F459*G459)+((K459+J459+I459+H459)*L459)++M459+N459</f>
        <v>38</v>
      </c>
      <c r="T459" s="5">
        <v>3</v>
      </c>
      <c r="U459" s="5" t="s">
        <v>2336</v>
      </c>
      <c r="V459" s="5">
        <v>1</v>
      </c>
      <c r="W459" s="5">
        <v>1</v>
      </c>
      <c r="X459" s="13">
        <v>1</v>
      </c>
      <c r="Y459" s="13">
        <v>-3</v>
      </c>
      <c r="Z459" s="13">
        <f t="shared" si="45"/>
        <v>41</v>
      </c>
      <c r="AA459" s="5" t="s">
        <v>1368</v>
      </c>
      <c r="AD459" s="5">
        <v>24</v>
      </c>
      <c r="AE459" s="5">
        <v>5</v>
      </c>
      <c r="AF459" s="9">
        <f t="shared" si="48"/>
        <v>5</v>
      </c>
      <c r="AG459" s="9">
        <f t="shared" si="46"/>
        <v>0.5</v>
      </c>
      <c r="AH459" s="30">
        <f t="shared" si="47"/>
        <v>9.6</v>
      </c>
      <c r="AI459" s="10" t="s">
        <v>597</v>
      </c>
      <c r="AJ459" s="10" t="s">
        <v>313</v>
      </c>
      <c r="AK459" s="10" t="s">
        <v>599</v>
      </c>
      <c r="AL459" s="10" t="s">
        <v>438</v>
      </c>
      <c r="AM459" s="10" t="s">
        <v>385</v>
      </c>
      <c r="AN459" s="10" t="s">
        <v>213</v>
      </c>
      <c r="AO459" s="10" t="s">
        <v>387</v>
      </c>
    </row>
    <row r="460" spans="1:42">
      <c r="A460" s="5" t="s">
        <v>2061</v>
      </c>
      <c r="B460" s="10" t="s">
        <v>2062</v>
      </c>
      <c r="C460" s="5">
        <v>436</v>
      </c>
      <c r="D460" s="10">
        <v>8</v>
      </c>
      <c r="E460" s="10">
        <v>18</v>
      </c>
      <c r="F460" s="5">
        <v>0</v>
      </c>
      <c r="G460" s="5">
        <v>1</v>
      </c>
      <c r="H460" s="5">
        <v>4</v>
      </c>
      <c r="I460" s="5">
        <v>3</v>
      </c>
      <c r="J460" s="5">
        <v>4</v>
      </c>
      <c r="K460" s="5">
        <v>1</v>
      </c>
      <c r="L460" s="5">
        <v>1</v>
      </c>
      <c r="M460" s="5">
        <v>1</v>
      </c>
      <c r="N460" s="5">
        <v>2</v>
      </c>
      <c r="O460" s="5">
        <f t="shared" si="49"/>
        <v>41</v>
      </c>
      <c r="T460" s="5">
        <v>0</v>
      </c>
      <c r="U460" s="5" t="s">
        <v>2336</v>
      </c>
      <c r="V460" s="5">
        <v>1</v>
      </c>
      <c r="W460" s="5">
        <v>1</v>
      </c>
      <c r="X460" s="13">
        <v>1</v>
      </c>
      <c r="Y460" s="13">
        <v>-3</v>
      </c>
      <c r="Z460" s="13">
        <f t="shared" si="45"/>
        <v>41</v>
      </c>
      <c r="AA460" s="5" t="s">
        <v>2344</v>
      </c>
      <c r="AD460" s="5">
        <v>88</v>
      </c>
      <c r="AE460" s="5">
        <v>1</v>
      </c>
      <c r="AF460" s="9">
        <f t="shared" si="48"/>
        <v>2</v>
      </c>
      <c r="AG460" s="9">
        <f t="shared" si="46"/>
        <v>0.5</v>
      </c>
      <c r="AH460" s="30">
        <f t="shared" si="47"/>
        <v>88</v>
      </c>
      <c r="AI460" s="10" t="s">
        <v>2038</v>
      </c>
      <c r="AJ460" s="10" t="s">
        <v>1474</v>
      </c>
      <c r="AK460" s="10" t="s">
        <v>396</v>
      </c>
      <c r="AL460" s="10" t="s">
        <v>384</v>
      </c>
      <c r="AM460" s="10" t="s">
        <v>459</v>
      </c>
      <c r="AN460" s="10" t="s">
        <v>460</v>
      </c>
      <c r="AO460" s="10" t="s">
        <v>387</v>
      </c>
    </row>
    <row r="461" spans="1:42">
      <c r="A461" s="5" t="s">
        <v>335</v>
      </c>
      <c r="B461" s="10" t="s">
        <v>336</v>
      </c>
      <c r="C461" s="5">
        <v>318</v>
      </c>
      <c r="D461" s="10">
        <v>8</v>
      </c>
      <c r="E461" s="10">
        <v>18</v>
      </c>
      <c r="F461" s="5">
        <v>0</v>
      </c>
      <c r="G461" s="5">
        <v>1</v>
      </c>
      <c r="H461" s="5">
        <v>4</v>
      </c>
      <c r="I461" s="5">
        <v>3</v>
      </c>
      <c r="J461" s="5">
        <v>4</v>
      </c>
      <c r="K461" s="5">
        <v>1</v>
      </c>
      <c r="L461" s="5">
        <v>1</v>
      </c>
      <c r="M461" s="5">
        <v>1</v>
      </c>
      <c r="N461" s="5">
        <v>2</v>
      </c>
      <c r="O461" s="5">
        <f t="shared" si="49"/>
        <v>41</v>
      </c>
      <c r="T461" s="5">
        <v>0</v>
      </c>
      <c r="U461" s="5" t="s">
        <v>2336</v>
      </c>
      <c r="V461" s="5">
        <v>1</v>
      </c>
      <c r="W461" s="5">
        <v>1</v>
      </c>
      <c r="X461" s="13">
        <v>1</v>
      </c>
      <c r="Y461" s="13">
        <v>-3</v>
      </c>
      <c r="Z461" s="13">
        <f t="shared" si="45"/>
        <v>41</v>
      </c>
      <c r="AA461" s="5" t="s">
        <v>2344</v>
      </c>
      <c r="AD461" s="5">
        <v>29</v>
      </c>
      <c r="AE461" s="5">
        <v>1</v>
      </c>
      <c r="AF461" s="9">
        <f t="shared" si="48"/>
        <v>2</v>
      </c>
      <c r="AG461" s="9">
        <f t="shared" si="46"/>
        <v>0.5</v>
      </c>
      <c r="AH461" s="30">
        <f t="shared" si="47"/>
        <v>29</v>
      </c>
      <c r="AI461" s="10" t="s">
        <v>2038</v>
      </c>
      <c r="AJ461" s="10" t="s">
        <v>876</v>
      </c>
      <c r="AK461" s="10" t="s">
        <v>396</v>
      </c>
      <c r="AL461" s="10" t="s">
        <v>384</v>
      </c>
      <c r="AM461" s="10" t="s">
        <v>385</v>
      </c>
      <c r="AN461" s="10" t="s">
        <v>213</v>
      </c>
      <c r="AO461" s="10" t="s">
        <v>387</v>
      </c>
    </row>
    <row r="462" spans="1:42">
      <c r="A462" s="5" t="s">
        <v>2036</v>
      </c>
      <c r="B462" s="10" t="s">
        <v>2037</v>
      </c>
      <c r="C462" s="5">
        <v>318</v>
      </c>
      <c r="D462" s="10">
        <v>8</v>
      </c>
      <c r="E462" s="10">
        <v>18</v>
      </c>
      <c r="F462" s="5">
        <v>0</v>
      </c>
      <c r="G462" s="5">
        <v>2</v>
      </c>
      <c r="H462" s="5">
        <v>4</v>
      </c>
      <c r="I462" s="5">
        <v>3</v>
      </c>
      <c r="J462" s="5">
        <v>4</v>
      </c>
      <c r="K462" s="5">
        <v>1</v>
      </c>
      <c r="L462" s="5">
        <v>1</v>
      </c>
      <c r="M462" s="5">
        <v>1</v>
      </c>
      <c r="N462" s="5">
        <v>2</v>
      </c>
      <c r="O462" s="5">
        <f t="shared" si="49"/>
        <v>41</v>
      </c>
      <c r="T462" s="5">
        <v>0</v>
      </c>
      <c r="U462" s="5" t="s">
        <v>2336</v>
      </c>
      <c r="V462" s="5">
        <v>1</v>
      </c>
      <c r="W462" s="5">
        <v>1</v>
      </c>
      <c r="X462" s="13">
        <v>1</v>
      </c>
      <c r="Y462" s="13">
        <v>-3</v>
      </c>
      <c r="Z462" s="13">
        <f t="shared" si="45"/>
        <v>41</v>
      </c>
      <c r="AA462" s="5" t="s">
        <v>2344</v>
      </c>
      <c r="AD462" s="5">
        <v>102</v>
      </c>
      <c r="AE462" s="5">
        <v>1</v>
      </c>
      <c r="AF462" s="9">
        <f t="shared" si="48"/>
        <v>2</v>
      </c>
      <c r="AG462" s="9">
        <f t="shared" si="46"/>
        <v>0.5</v>
      </c>
      <c r="AH462" s="30">
        <f t="shared" si="47"/>
        <v>102</v>
      </c>
      <c r="AI462" s="10" t="s">
        <v>2038</v>
      </c>
      <c r="AJ462" s="10" t="s">
        <v>1794</v>
      </c>
      <c r="AK462" s="10" t="s">
        <v>396</v>
      </c>
      <c r="AL462" s="10" t="s">
        <v>384</v>
      </c>
      <c r="AM462" s="10" t="s">
        <v>459</v>
      </c>
      <c r="AN462" s="10" t="s">
        <v>460</v>
      </c>
      <c r="AO462" s="10" t="s">
        <v>387</v>
      </c>
    </row>
    <row r="463" spans="1:42">
      <c r="A463" s="5" t="s">
        <v>248</v>
      </c>
      <c r="B463" s="10" t="s">
        <v>249</v>
      </c>
      <c r="C463" s="5">
        <v>141</v>
      </c>
      <c r="D463" s="10">
        <v>8</v>
      </c>
      <c r="E463" s="10">
        <v>18</v>
      </c>
      <c r="F463" s="5">
        <v>0</v>
      </c>
      <c r="G463" s="5">
        <v>1</v>
      </c>
      <c r="H463" s="5">
        <v>4</v>
      </c>
      <c r="I463" s="5">
        <v>3</v>
      </c>
      <c r="J463" s="5">
        <v>4</v>
      </c>
      <c r="K463" s="5">
        <v>1</v>
      </c>
      <c r="L463" s="5">
        <v>1</v>
      </c>
      <c r="M463" s="5">
        <v>1</v>
      </c>
      <c r="N463" s="5">
        <v>2</v>
      </c>
      <c r="O463" s="5">
        <f t="shared" si="49"/>
        <v>41</v>
      </c>
      <c r="T463" s="5">
        <v>0</v>
      </c>
      <c r="U463" s="5" t="s">
        <v>2336</v>
      </c>
      <c r="V463" s="5">
        <v>1</v>
      </c>
      <c r="W463" s="5">
        <v>1</v>
      </c>
      <c r="X463" s="13">
        <v>1</v>
      </c>
      <c r="Y463" s="13">
        <v>-3</v>
      </c>
      <c r="Z463" s="13">
        <f t="shared" si="45"/>
        <v>41</v>
      </c>
      <c r="AA463" s="5" t="s">
        <v>2344</v>
      </c>
      <c r="AD463" s="5">
        <v>31</v>
      </c>
      <c r="AE463" s="5">
        <v>1</v>
      </c>
      <c r="AF463" s="9">
        <f t="shared" si="48"/>
        <v>2</v>
      </c>
      <c r="AG463" s="9">
        <f t="shared" si="46"/>
        <v>0.5</v>
      </c>
      <c r="AH463" s="30">
        <f t="shared" si="47"/>
        <v>31</v>
      </c>
      <c r="AI463" s="10" t="s">
        <v>2031</v>
      </c>
      <c r="AJ463" s="10" t="s">
        <v>250</v>
      </c>
      <c r="AK463" s="10" t="s">
        <v>396</v>
      </c>
      <c r="AL463" s="10" t="s">
        <v>384</v>
      </c>
      <c r="AM463" s="10" t="s">
        <v>385</v>
      </c>
      <c r="AN463" s="10" t="s">
        <v>213</v>
      </c>
      <c r="AO463" s="10" t="s">
        <v>387</v>
      </c>
    </row>
    <row r="464" spans="1:42">
      <c r="A464" s="5" t="s">
        <v>2276</v>
      </c>
      <c r="B464" s="10" t="s">
        <v>2277</v>
      </c>
      <c r="C464" s="5">
        <v>141</v>
      </c>
      <c r="D464" s="10">
        <v>8</v>
      </c>
      <c r="E464" s="10">
        <v>18</v>
      </c>
      <c r="F464" s="5">
        <v>0</v>
      </c>
      <c r="G464" s="5">
        <v>1</v>
      </c>
      <c r="H464" s="5">
        <v>4</v>
      </c>
      <c r="I464" s="5">
        <v>3</v>
      </c>
      <c r="J464" s="5">
        <v>4</v>
      </c>
      <c r="K464" s="5">
        <v>1</v>
      </c>
      <c r="L464" s="5">
        <v>1</v>
      </c>
      <c r="M464" s="5">
        <v>1</v>
      </c>
      <c r="N464" s="5">
        <v>2</v>
      </c>
      <c r="O464" s="5">
        <f t="shared" si="49"/>
        <v>41</v>
      </c>
      <c r="T464" s="5">
        <v>0</v>
      </c>
      <c r="U464" s="5" t="s">
        <v>2336</v>
      </c>
      <c r="V464" s="5">
        <v>1</v>
      </c>
      <c r="W464" s="5">
        <v>1</v>
      </c>
      <c r="X464" s="13">
        <v>1</v>
      </c>
      <c r="Y464" s="13">
        <v>-3</v>
      </c>
      <c r="Z464" s="13">
        <f t="shared" si="45"/>
        <v>41</v>
      </c>
      <c r="AA464" s="5" t="s">
        <v>2344</v>
      </c>
      <c r="AD464" s="5">
        <v>85</v>
      </c>
      <c r="AE464" s="5">
        <v>1</v>
      </c>
      <c r="AF464" s="9">
        <f t="shared" si="48"/>
        <v>2</v>
      </c>
      <c r="AG464" s="9">
        <f t="shared" si="46"/>
        <v>0.5</v>
      </c>
      <c r="AH464" s="30">
        <f t="shared" si="47"/>
        <v>85</v>
      </c>
      <c r="AI464" s="10" t="s">
        <v>2031</v>
      </c>
      <c r="AJ464" s="10" t="s">
        <v>2278</v>
      </c>
      <c r="AK464" s="10" t="s">
        <v>396</v>
      </c>
      <c r="AL464" s="10" t="s">
        <v>384</v>
      </c>
      <c r="AM464" s="10" t="s">
        <v>459</v>
      </c>
      <c r="AN464" s="10" t="s">
        <v>460</v>
      </c>
      <c r="AO464" s="10" t="s">
        <v>387</v>
      </c>
    </row>
    <row r="465" spans="1:41">
      <c r="A465" s="5" t="s">
        <v>2244</v>
      </c>
      <c r="B465" s="10" t="s">
        <v>2245</v>
      </c>
      <c r="C465" s="5">
        <v>764</v>
      </c>
      <c r="D465" s="10">
        <v>5</v>
      </c>
      <c r="E465" s="10">
        <v>18</v>
      </c>
      <c r="F465" s="5">
        <v>0</v>
      </c>
      <c r="G465" s="5">
        <v>1</v>
      </c>
      <c r="H465" s="5">
        <v>4</v>
      </c>
      <c r="I465" s="5">
        <v>3</v>
      </c>
      <c r="J465" s="5">
        <v>4</v>
      </c>
      <c r="K465" s="5">
        <v>1</v>
      </c>
      <c r="L465" s="5">
        <v>1</v>
      </c>
      <c r="M465" s="5">
        <v>1</v>
      </c>
      <c r="N465" s="5">
        <v>2</v>
      </c>
      <c r="O465" s="5">
        <f t="shared" si="49"/>
        <v>38</v>
      </c>
      <c r="T465" s="5">
        <v>0</v>
      </c>
      <c r="U465" s="5" t="s">
        <v>2336</v>
      </c>
      <c r="V465" s="5">
        <v>1</v>
      </c>
      <c r="W465" s="5">
        <v>1</v>
      </c>
      <c r="X465" s="13">
        <v>1</v>
      </c>
      <c r="Y465" s="13">
        <v>0</v>
      </c>
      <c r="Z465" s="13">
        <f t="shared" si="45"/>
        <v>41</v>
      </c>
      <c r="AA465" s="5" t="s">
        <v>2344</v>
      </c>
      <c r="AD465" s="5">
        <v>90</v>
      </c>
      <c r="AE465" s="5">
        <v>1</v>
      </c>
      <c r="AF465" s="9">
        <f t="shared" si="48"/>
        <v>5</v>
      </c>
      <c r="AG465" s="9">
        <f t="shared" si="46"/>
        <v>0.5</v>
      </c>
      <c r="AH465" s="30">
        <f t="shared" si="47"/>
        <v>36</v>
      </c>
      <c r="AI465" s="10" t="s">
        <v>735</v>
      </c>
      <c r="AJ465" s="10" t="s">
        <v>696</v>
      </c>
      <c r="AK465" s="10" t="s">
        <v>534</v>
      </c>
      <c r="AL465" s="10" t="s">
        <v>384</v>
      </c>
      <c r="AM465" s="10" t="s">
        <v>459</v>
      </c>
      <c r="AN465" s="10" t="s">
        <v>460</v>
      </c>
      <c r="AO465" s="10" t="s">
        <v>387</v>
      </c>
    </row>
    <row r="466" spans="1:41">
      <c r="A466" s="5" t="s">
        <v>1199</v>
      </c>
      <c r="B466" s="10" t="s">
        <v>1200</v>
      </c>
      <c r="C466" s="5">
        <v>418</v>
      </c>
      <c r="D466" s="10">
        <v>8</v>
      </c>
      <c r="E466" s="10">
        <v>18</v>
      </c>
      <c r="F466" s="5">
        <v>0</v>
      </c>
      <c r="G466" s="5">
        <v>1</v>
      </c>
      <c r="H466" s="5">
        <v>4</v>
      </c>
      <c r="I466" s="5">
        <v>3</v>
      </c>
      <c r="J466" s="5">
        <v>4</v>
      </c>
      <c r="K466" s="5">
        <v>1</v>
      </c>
      <c r="L466" s="5">
        <v>1</v>
      </c>
      <c r="M466" s="5">
        <v>1</v>
      </c>
      <c r="N466" s="5">
        <v>2</v>
      </c>
      <c r="O466" s="5">
        <f t="shared" si="49"/>
        <v>41</v>
      </c>
      <c r="T466" s="5">
        <v>0</v>
      </c>
      <c r="U466" s="5" t="s">
        <v>2336</v>
      </c>
      <c r="V466" s="5">
        <v>1</v>
      </c>
      <c r="W466" s="5">
        <v>1</v>
      </c>
      <c r="X466" s="13">
        <v>1</v>
      </c>
      <c r="Y466" s="13">
        <v>-3</v>
      </c>
      <c r="Z466" s="13">
        <f t="shared" si="45"/>
        <v>41</v>
      </c>
      <c r="AA466" s="5" t="s">
        <v>2324</v>
      </c>
      <c r="AD466" s="5">
        <v>37</v>
      </c>
      <c r="AE466" s="5">
        <v>1</v>
      </c>
      <c r="AF466" s="9">
        <v>2</v>
      </c>
      <c r="AG466" s="9">
        <f t="shared" si="46"/>
        <v>0.5</v>
      </c>
      <c r="AH466" s="30">
        <f t="shared" si="47"/>
        <v>37</v>
      </c>
      <c r="AI466" s="10" t="s">
        <v>1060</v>
      </c>
      <c r="AJ466" s="10" t="s">
        <v>1201</v>
      </c>
      <c r="AK466" s="10" t="s">
        <v>613</v>
      </c>
      <c r="AL466" s="10" t="s">
        <v>438</v>
      </c>
      <c r="AM466" s="10" t="s">
        <v>385</v>
      </c>
      <c r="AN466" s="10" t="s">
        <v>439</v>
      </c>
      <c r="AO466" s="10" t="s">
        <v>387</v>
      </c>
    </row>
    <row r="467" spans="1:41">
      <c r="A467" s="5" t="s">
        <v>1193</v>
      </c>
      <c r="B467" s="10" t="s">
        <v>1194</v>
      </c>
      <c r="C467" s="5">
        <v>418</v>
      </c>
      <c r="D467" s="10">
        <v>8</v>
      </c>
      <c r="E467" s="10">
        <v>18</v>
      </c>
      <c r="F467" s="5">
        <v>0</v>
      </c>
      <c r="G467" s="5">
        <v>1</v>
      </c>
      <c r="H467" s="5">
        <v>4</v>
      </c>
      <c r="I467" s="5">
        <v>3</v>
      </c>
      <c r="J467" s="5">
        <v>4</v>
      </c>
      <c r="K467" s="5">
        <v>1</v>
      </c>
      <c r="L467" s="5">
        <v>1</v>
      </c>
      <c r="M467" s="5">
        <v>1</v>
      </c>
      <c r="N467" s="5">
        <v>2</v>
      </c>
      <c r="O467" s="5">
        <f t="shared" si="49"/>
        <v>41</v>
      </c>
      <c r="T467" s="5">
        <v>0</v>
      </c>
      <c r="U467" s="5" t="s">
        <v>2336</v>
      </c>
      <c r="V467" s="5">
        <v>1</v>
      </c>
      <c r="W467" s="5">
        <v>1</v>
      </c>
      <c r="X467" s="13">
        <v>1</v>
      </c>
      <c r="Y467" s="13">
        <v>-3</v>
      </c>
      <c r="Z467" s="13">
        <f t="shared" si="45"/>
        <v>41</v>
      </c>
      <c r="AA467" s="5" t="s">
        <v>2324</v>
      </c>
      <c r="AD467" s="5">
        <v>37</v>
      </c>
      <c r="AE467" s="5">
        <v>1</v>
      </c>
      <c r="AF467" s="9">
        <v>2</v>
      </c>
      <c r="AG467" s="9">
        <f t="shared" si="46"/>
        <v>0.5</v>
      </c>
      <c r="AH467" s="30">
        <f t="shared" si="47"/>
        <v>37</v>
      </c>
      <c r="AI467" s="10" t="s">
        <v>1060</v>
      </c>
      <c r="AJ467" s="10" t="s">
        <v>1195</v>
      </c>
      <c r="AK467" s="10" t="s">
        <v>613</v>
      </c>
      <c r="AL467" s="10" t="s">
        <v>438</v>
      </c>
      <c r="AM467" s="10" t="s">
        <v>385</v>
      </c>
      <c r="AN467" s="10" t="s">
        <v>439</v>
      </c>
      <c r="AO467" s="10" t="s">
        <v>387</v>
      </c>
    </row>
    <row r="468" spans="1:41">
      <c r="A468" s="5" t="s">
        <v>1202</v>
      </c>
      <c r="B468" s="10" t="s">
        <v>1203</v>
      </c>
      <c r="C468" s="5">
        <v>418</v>
      </c>
      <c r="D468" s="10">
        <v>8</v>
      </c>
      <c r="E468" s="10">
        <v>18</v>
      </c>
      <c r="F468" s="5">
        <v>0</v>
      </c>
      <c r="G468" s="5">
        <v>1</v>
      </c>
      <c r="H468" s="5">
        <v>4</v>
      </c>
      <c r="I468" s="5">
        <v>3</v>
      </c>
      <c r="J468" s="5">
        <v>4</v>
      </c>
      <c r="K468" s="5">
        <v>1</v>
      </c>
      <c r="L468" s="5">
        <v>1</v>
      </c>
      <c r="M468" s="5">
        <v>1</v>
      </c>
      <c r="N468" s="5">
        <v>2</v>
      </c>
      <c r="O468" s="5">
        <f t="shared" si="49"/>
        <v>41</v>
      </c>
      <c r="T468" s="5">
        <v>0</v>
      </c>
      <c r="U468" s="5" t="s">
        <v>2336</v>
      </c>
      <c r="V468" s="5">
        <v>1</v>
      </c>
      <c r="W468" s="5">
        <v>1</v>
      </c>
      <c r="X468" s="13">
        <v>1</v>
      </c>
      <c r="Y468" s="13">
        <v>-3</v>
      </c>
      <c r="Z468" s="13">
        <f t="shared" si="45"/>
        <v>41</v>
      </c>
      <c r="AA468" s="5" t="s">
        <v>2324</v>
      </c>
      <c r="AD468" s="5">
        <v>36</v>
      </c>
      <c r="AE468" s="5">
        <v>1</v>
      </c>
      <c r="AF468" s="9">
        <v>2</v>
      </c>
      <c r="AG468" s="9">
        <f t="shared" si="46"/>
        <v>0.5</v>
      </c>
      <c r="AH468" s="30">
        <f t="shared" si="47"/>
        <v>36</v>
      </c>
      <c r="AI468" s="10" t="s">
        <v>1060</v>
      </c>
      <c r="AJ468" s="10" t="s">
        <v>1204</v>
      </c>
      <c r="AK468" s="10" t="s">
        <v>613</v>
      </c>
      <c r="AL468" s="10" t="s">
        <v>438</v>
      </c>
      <c r="AM468" s="10" t="s">
        <v>459</v>
      </c>
      <c r="AN468" s="10" t="s">
        <v>460</v>
      </c>
      <c r="AO468" s="10" t="s">
        <v>387</v>
      </c>
    </row>
    <row r="469" spans="1:41">
      <c r="A469" s="5" t="s">
        <v>1190</v>
      </c>
      <c r="B469" s="10" t="s">
        <v>1191</v>
      </c>
      <c r="C469" s="5">
        <v>418</v>
      </c>
      <c r="D469" s="10">
        <v>8</v>
      </c>
      <c r="E469" s="10">
        <v>18</v>
      </c>
      <c r="F469" s="5">
        <v>0</v>
      </c>
      <c r="G469" s="5">
        <v>1</v>
      </c>
      <c r="H469" s="5">
        <v>4</v>
      </c>
      <c r="I469" s="5">
        <v>3</v>
      </c>
      <c r="J469" s="5">
        <v>4</v>
      </c>
      <c r="K469" s="5">
        <v>1</v>
      </c>
      <c r="L469" s="5">
        <v>1</v>
      </c>
      <c r="M469" s="5">
        <v>1</v>
      </c>
      <c r="N469" s="5">
        <v>2</v>
      </c>
      <c r="O469" s="5">
        <f t="shared" si="49"/>
        <v>41</v>
      </c>
      <c r="T469" s="5">
        <v>0</v>
      </c>
      <c r="U469" s="5" t="s">
        <v>2336</v>
      </c>
      <c r="V469" s="5">
        <v>1</v>
      </c>
      <c r="W469" s="5">
        <v>1</v>
      </c>
      <c r="X469" s="13">
        <v>1</v>
      </c>
      <c r="Y469" s="13">
        <v>-3</v>
      </c>
      <c r="Z469" s="13">
        <f t="shared" si="45"/>
        <v>41</v>
      </c>
      <c r="AA469" s="5" t="s">
        <v>2324</v>
      </c>
      <c r="AD469" s="5">
        <v>33</v>
      </c>
      <c r="AE469" s="5">
        <v>1</v>
      </c>
      <c r="AF469" s="9">
        <v>2</v>
      </c>
      <c r="AG469" s="9">
        <f t="shared" si="46"/>
        <v>0.5</v>
      </c>
      <c r="AH469" s="30">
        <f t="shared" si="47"/>
        <v>33</v>
      </c>
      <c r="AI469" s="10" t="s">
        <v>1060</v>
      </c>
      <c r="AJ469" s="10" t="s">
        <v>1192</v>
      </c>
      <c r="AK469" s="10" t="s">
        <v>613</v>
      </c>
      <c r="AL469" s="10" t="s">
        <v>438</v>
      </c>
      <c r="AM469" s="10" t="s">
        <v>385</v>
      </c>
      <c r="AN469" s="10" t="s">
        <v>439</v>
      </c>
      <c r="AO469" s="10" t="s">
        <v>387</v>
      </c>
    </row>
    <row r="470" spans="1:41">
      <c r="A470" s="5" t="s">
        <v>1021</v>
      </c>
      <c r="B470" s="10" t="s">
        <v>1022</v>
      </c>
      <c r="C470" s="5">
        <v>286</v>
      </c>
      <c r="D470" s="10">
        <v>8</v>
      </c>
      <c r="E470" s="10">
        <v>18</v>
      </c>
      <c r="F470" s="5">
        <v>0</v>
      </c>
      <c r="G470" s="5">
        <v>1</v>
      </c>
      <c r="H470" s="5">
        <v>4</v>
      </c>
      <c r="I470" s="5">
        <v>3</v>
      </c>
      <c r="J470" s="5">
        <v>4</v>
      </c>
      <c r="K470" s="5">
        <v>1</v>
      </c>
      <c r="L470" s="5">
        <v>1</v>
      </c>
      <c r="M470" s="5">
        <v>1</v>
      </c>
      <c r="N470" s="5">
        <v>2</v>
      </c>
      <c r="O470" s="5">
        <f t="shared" si="49"/>
        <v>41</v>
      </c>
      <c r="T470" s="5">
        <v>0</v>
      </c>
      <c r="U470" s="5" t="s">
        <v>2336</v>
      </c>
      <c r="V470" s="5">
        <v>1</v>
      </c>
      <c r="W470" s="5">
        <v>1</v>
      </c>
      <c r="X470" s="13">
        <v>1</v>
      </c>
      <c r="Y470" s="13">
        <v>-3</v>
      </c>
      <c r="Z470" s="13">
        <f t="shared" si="45"/>
        <v>41</v>
      </c>
      <c r="AA470" s="5" t="s">
        <v>2324</v>
      </c>
      <c r="AD470" s="5">
        <v>68</v>
      </c>
      <c r="AE470" s="5">
        <v>1</v>
      </c>
      <c r="AF470" s="9">
        <v>2</v>
      </c>
      <c r="AG470" s="9">
        <f t="shared" si="46"/>
        <v>0.5</v>
      </c>
      <c r="AH470" s="30">
        <f t="shared" si="47"/>
        <v>68</v>
      </c>
      <c r="AI470" s="10" t="s">
        <v>1005</v>
      </c>
      <c r="AJ470" s="10" t="s">
        <v>1023</v>
      </c>
      <c r="AK470" s="10" t="s">
        <v>613</v>
      </c>
      <c r="AL470" s="10" t="s">
        <v>438</v>
      </c>
      <c r="AM470" s="10" t="s">
        <v>459</v>
      </c>
      <c r="AN470" s="10" t="s">
        <v>460</v>
      </c>
      <c r="AO470" s="10" t="s">
        <v>387</v>
      </c>
    </row>
    <row r="471" spans="1:41">
      <c r="A471" s="5" t="s">
        <v>1027</v>
      </c>
      <c r="B471" s="10" t="s">
        <v>1028</v>
      </c>
      <c r="C471" s="5">
        <v>286</v>
      </c>
      <c r="D471" s="10">
        <v>8</v>
      </c>
      <c r="E471" s="10">
        <v>18</v>
      </c>
      <c r="F471" s="5">
        <v>0</v>
      </c>
      <c r="G471" s="5">
        <v>1</v>
      </c>
      <c r="H471" s="5">
        <v>4</v>
      </c>
      <c r="I471" s="5">
        <v>3</v>
      </c>
      <c r="J471" s="5">
        <v>4</v>
      </c>
      <c r="K471" s="5">
        <v>1</v>
      </c>
      <c r="L471" s="5">
        <v>1</v>
      </c>
      <c r="M471" s="5">
        <v>1</v>
      </c>
      <c r="N471" s="5">
        <v>2</v>
      </c>
      <c r="O471" s="5">
        <f t="shared" si="49"/>
        <v>41</v>
      </c>
      <c r="T471" s="5">
        <v>0</v>
      </c>
      <c r="U471" s="5" t="s">
        <v>2336</v>
      </c>
      <c r="V471" s="5">
        <v>1</v>
      </c>
      <c r="W471" s="5">
        <v>1</v>
      </c>
      <c r="X471" s="13">
        <v>1</v>
      </c>
      <c r="Y471" s="13">
        <v>-3</v>
      </c>
      <c r="Z471" s="13">
        <f t="shared" si="45"/>
        <v>41</v>
      </c>
      <c r="AA471" s="5" t="s">
        <v>2324</v>
      </c>
      <c r="AD471" s="5">
        <v>68</v>
      </c>
      <c r="AE471" s="5">
        <v>1</v>
      </c>
      <c r="AF471" s="9">
        <v>2</v>
      </c>
      <c r="AG471" s="9">
        <f t="shared" si="46"/>
        <v>0.5</v>
      </c>
      <c r="AH471" s="30">
        <f t="shared" si="47"/>
        <v>68</v>
      </c>
      <c r="AI471" s="10" t="s">
        <v>1005</v>
      </c>
      <c r="AJ471" s="10" t="s">
        <v>1029</v>
      </c>
      <c r="AK471" s="10" t="s">
        <v>613</v>
      </c>
      <c r="AL471" s="10" t="s">
        <v>438</v>
      </c>
      <c r="AM471" s="10" t="s">
        <v>459</v>
      </c>
      <c r="AN471" s="10" t="s">
        <v>460</v>
      </c>
      <c r="AO471" s="10" t="s">
        <v>387</v>
      </c>
    </row>
    <row r="472" spans="1:41">
      <c r="A472" s="5" t="s">
        <v>1030</v>
      </c>
      <c r="B472" s="10" t="s">
        <v>1031</v>
      </c>
      <c r="C472" s="5">
        <v>286</v>
      </c>
      <c r="D472" s="10">
        <v>8</v>
      </c>
      <c r="E472" s="10">
        <v>18</v>
      </c>
      <c r="F472" s="5">
        <v>0</v>
      </c>
      <c r="G472" s="5">
        <v>1</v>
      </c>
      <c r="H472" s="5">
        <v>4</v>
      </c>
      <c r="I472" s="5">
        <v>3</v>
      </c>
      <c r="J472" s="5">
        <v>4</v>
      </c>
      <c r="K472" s="5">
        <v>1</v>
      </c>
      <c r="L472" s="5">
        <v>1</v>
      </c>
      <c r="M472" s="5">
        <v>1</v>
      </c>
      <c r="N472" s="5">
        <v>2</v>
      </c>
      <c r="O472" s="5">
        <f t="shared" si="49"/>
        <v>41</v>
      </c>
      <c r="T472" s="5">
        <v>0</v>
      </c>
      <c r="U472" s="5" t="s">
        <v>2336</v>
      </c>
      <c r="V472" s="5">
        <v>1</v>
      </c>
      <c r="W472" s="5">
        <v>1</v>
      </c>
      <c r="X472" s="13">
        <v>1</v>
      </c>
      <c r="Y472" s="13">
        <v>-3</v>
      </c>
      <c r="Z472" s="13">
        <f t="shared" si="45"/>
        <v>41</v>
      </c>
      <c r="AA472" s="5" t="s">
        <v>2324</v>
      </c>
      <c r="AD472" s="5">
        <v>68</v>
      </c>
      <c r="AE472" s="5">
        <v>1</v>
      </c>
      <c r="AF472" s="9">
        <v>2</v>
      </c>
      <c r="AG472" s="9">
        <f t="shared" si="46"/>
        <v>0.5</v>
      </c>
      <c r="AH472" s="30">
        <f t="shared" si="47"/>
        <v>68</v>
      </c>
      <c r="AI472" s="10" t="s">
        <v>1005</v>
      </c>
      <c r="AJ472" s="10" t="s">
        <v>1032</v>
      </c>
      <c r="AK472" s="10" t="s">
        <v>613</v>
      </c>
      <c r="AL472" s="10" t="s">
        <v>438</v>
      </c>
      <c r="AM472" s="10" t="s">
        <v>459</v>
      </c>
      <c r="AN472" s="10" t="s">
        <v>460</v>
      </c>
      <c r="AO472" s="10" t="s">
        <v>387</v>
      </c>
    </row>
    <row r="473" spans="1:41">
      <c r="A473" s="5" t="s">
        <v>1041</v>
      </c>
      <c r="B473" s="10" t="s">
        <v>1042</v>
      </c>
      <c r="C473" s="5">
        <v>286</v>
      </c>
      <c r="D473" s="10">
        <v>8</v>
      </c>
      <c r="E473" s="10">
        <v>18</v>
      </c>
      <c r="F473" s="5">
        <v>0</v>
      </c>
      <c r="G473" s="5">
        <v>1</v>
      </c>
      <c r="H473" s="5">
        <v>4</v>
      </c>
      <c r="I473" s="5">
        <v>3</v>
      </c>
      <c r="J473" s="5">
        <v>4</v>
      </c>
      <c r="K473" s="5">
        <v>1</v>
      </c>
      <c r="L473" s="5">
        <v>1</v>
      </c>
      <c r="M473" s="5">
        <v>1</v>
      </c>
      <c r="N473" s="5">
        <v>2</v>
      </c>
      <c r="O473" s="5">
        <f t="shared" si="49"/>
        <v>41</v>
      </c>
      <c r="T473" s="5">
        <v>0</v>
      </c>
      <c r="U473" s="5" t="s">
        <v>2336</v>
      </c>
      <c r="V473" s="5">
        <v>1</v>
      </c>
      <c r="W473" s="5">
        <v>1</v>
      </c>
      <c r="X473" s="13">
        <v>1</v>
      </c>
      <c r="Y473" s="13">
        <v>-3</v>
      </c>
      <c r="Z473" s="13">
        <f t="shared" si="45"/>
        <v>41</v>
      </c>
      <c r="AA473" s="5" t="s">
        <v>2324</v>
      </c>
      <c r="AD473" s="5">
        <v>26</v>
      </c>
      <c r="AE473" s="5">
        <v>1</v>
      </c>
      <c r="AF473" s="9">
        <v>2</v>
      </c>
      <c r="AG473" s="9">
        <f t="shared" si="46"/>
        <v>0.5</v>
      </c>
      <c r="AH473" s="30">
        <f t="shared" si="47"/>
        <v>26</v>
      </c>
      <c r="AI473" s="10" t="s">
        <v>1005</v>
      </c>
      <c r="AJ473" s="10" t="s">
        <v>1043</v>
      </c>
      <c r="AK473" s="10" t="s">
        <v>613</v>
      </c>
      <c r="AL473" s="10" t="s">
        <v>438</v>
      </c>
      <c r="AM473" s="10" t="s">
        <v>459</v>
      </c>
      <c r="AN473" s="10" t="s">
        <v>460</v>
      </c>
      <c r="AO473" s="10" t="s">
        <v>387</v>
      </c>
    </row>
    <row r="474" spans="1:41">
      <c r="A474" s="5" t="s">
        <v>211</v>
      </c>
      <c r="B474" s="10" t="s">
        <v>477</v>
      </c>
      <c r="C474" s="5">
        <v>286</v>
      </c>
      <c r="D474" s="10">
        <v>8</v>
      </c>
      <c r="E474" s="10">
        <v>18</v>
      </c>
      <c r="F474" s="5">
        <v>0</v>
      </c>
      <c r="G474" s="5">
        <v>1</v>
      </c>
      <c r="H474" s="5">
        <v>4</v>
      </c>
      <c r="I474" s="5">
        <v>3</v>
      </c>
      <c r="J474" s="5">
        <v>4</v>
      </c>
      <c r="K474" s="5">
        <v>1</v>
      </c>
      <c r="L474" s="5">
        <v>1</v>
      </c>
      <c r="M474" s="5">
        <v>1</v>
      </c>
      <c r="N474" s="5">
        <v>2</v>
      </c>
      <c r="O474" s="5">
        <f t="shared" si="49"/>
        <v>41</v>
      </c>
      <c r="T474" s="5">
        <v>0</v>
      </c>
      <c r="U474" s="5" t="s">
        <v>2336</v>
      </c>
      <c r="V474" s="5">
        <v>1</v>
      </c>
      <c r="W474" s="5">
        <v>1</v>
      </c>
      <c r="X474" s="13">
        <v>1</v>
      </c>
      <c r="Y474" s="13">
        <v>-3</v>
      </c>
      <c r="Z474" s="13">
        <f t="shared" si="45"/>
        <v>41</v>
      </c>
      <c r="AA474" s="5" t="s">
        <v>2324</v>
      </c>
      <c r="AD474" s="5">
        <v>20</v>
      </c>
      <c r="AE474" s="5">
        <v>1</v>
      </c>
      <c r="AF474" s="9">
        <f>10-D474</f>
        <v>2</v>
      </c>
      <c r="AG474" s="9">
        <f t="shared" si="46"/>
        <v>0.5</v>
      </c>
      <c r="AH474" s="30">
        <f t="shared" si="47"/>
        <v>20</v>
      </c>
      <c r="AI474" s="10" t="s">
        <v>1005</v>
      </c>
      <c r="AJ474" s="10" t="s">
        <v>212</v>
      </c>
      <c r="AK474" s="10" t="s">
        <v>613</v>
      </c>
      <c r="AL474" s="10" t="s">
        <v>438</v>
      </c>
      <c r="AM474" s="10" t="s">
        <v>385</v>
      </c>
      <c r="AN474" s="10" t="s">
        <v>213</v>
      </c>
      <c r="AO474" s="10" t="s">
        <v>387</v>
      </c>
    </row>
    <row r="475" spans="1:41">
      <c r="A475" s="5" t="s">
        <v>614</v>
      </c>
      <c r="B475" s="10" t="s">
        <v>615</v>
      </c>
      <c r="C475" s="5">
        <v>193</v>
      </c>
      <c r="D475" s="10">
        <v>8</v>
      </c>
      <c r="E475" s="10">
        <v>18</v>
      </c>
      <c r="F475" s="5">
        <v>0</v>
      </c>
      <c r="G475" s="5">
        <v>1</v>
      </c>
      <c r="H475" s="5">
        <v>4</v>
      </c>
      <c r="I475" s="5">
        <v>3</v>
      </c>
      <c r="J475" s="5">
        <v>4</v>
      </c>
      <c r="K475" s="5">
        <v>1</v>
      </c>
      <c r="L475" s="5">
        <v>1</v>
      </c>
      <c r="M475" s="5">
        <v>1</v>
      </c>
      <c r="N475" s="5">
        <v>2</v>
      </c>
      <c r="O475" s="5">
        <f t="shared" si="49"/>
        <v>41</v>
      </c>
      <c r="T475" s="5">
        <v>0</v>
      </c>
      <c r="U475" s="5" t="s">
        <v>2336</v>
      </c>
      <c r="V475" s="5">
        <v>1</v>
      </c>
      <c r="W475" s="5">
        <v>1</v>
      </c>
      <c r="X475" s="13">
        <v>1</v>
      </c>
      <c r="Y475" s="13">
        <v>-3</v>
      </c>
      <c r="Z475" s="13">
        <f t="shared" si="45"/>
        <v>41</v>
      </c>
      <c r="AA475" s="5" t="s">
        <v>2324</v>
      </c>
      <c r="AD475" s="5">
        <v>80</v>
      </c>
      <c r="AE475" s="5">
        <v>1</v>
      </c>
      <c r="AF475" s="9">
        <v>2</v>
      </c>
      <c r="AG475" s="9">
        <f t="shared" si="46"/>
        <v>0.5</v>
      </c>
      <c r="AH475" s="30">
        <f t="shared" si="47"/>
        <v>80</v>
      </c>
      <c r="AI475" s="10" t="s">
        <v>616</v>
      </c>
      <c r="AJ475" s="10" t="s">
        <v>617</v>
      </c>
      <c r="AK475" s="10" t="s">
        <v>613</v>
      </c>
      <c r="AL475" s="10" t="s">
        <v>438</v>
      </c>
      <c r="AM475" s="10" t="s">
        <v>459</v>
      </c>
      <c r="AN475" s="10" t="s">
        <v>460</v>
      </c>
      <c r="AO475" s="10" t="s">
        <v>387</v>
      </c>
    </row>
    <row r="476" spans="1:41">
      <c r="A476" s="5" t="s">
        <v>618</v>
      </c>
      <c r="B476" s="10" t="s">
        <v>619</v>
      </c>
      <c r="C476" s="5">
        <v>193</v>
      </c>
      <c r="D476" s="10">
        <v>8</v>
      </c>
      <c r="E476" s="10">
        <v>18</v>
      </c>
      <c r="F476" s="5">
        <v>0</v>
      </c>
      <c r="G476" s="5">
        <v>1</v>
      </c>
      <c r="H476" s="5">
        <v>4</v>
      </c>
      <c r="I476" s="5">
        <v>3</v>
      </c>
      <c r="J476" s="5">
        <v>4</v>
      </c>
      <c r="K476" s="5">
        <v>1</v>
      </c>
      <c r="L476" s="5">
        <v>1</v>
      </c>
      <c r="M476" s="5">
        <v>1</v>
      </c>
      <c r="N476" s="5">
        <v>2</v>
      </c>
      <c r="O476" s="5">
        <f t="shared" si="49"/>
        <v>41</v>
      </c>
      <c r="T476" s="5">
        <v>0</v>
      </c>
      <c r="U476" s="5" t="s">
        <v>2336</v>
      </c>
      <c r="V476" s="5">
        <v>1</v>
      </c>
      <c r="W476" s="5">
        <v>1</v>
      </c>
      <c r="X476" s="13">
        <v>1</v>
      </c>
      <c r="Y476" s="13">
        <v>-3</v>
      </c>
      <c r="Z476" s="13">
        <f t="shared" si="45"/>
        <v>41</v>
      </c>
      <c r="AA476" s="5" t="s">
        <v>2324</v>
      </c>
      <c r="AD476" s="5">
        <v>23</v>
      </c>
      <c r="AE476" s="5">
        <v>1</v>
      </c>
      <c r="AF476" s="9">
        <v>2</v>
      </c>
      <c r="AG476" s="9">
        <f t="shared" si="46"/>
        <v>0.5</v>
      </c>
      <c r="AH476" s="30">
        <f t="shared" si="47"/>
        <v>23</v>
      </c>
      <c r="AI476" s="10" t="s">
        <v>616</v>
      </c>
      <c r="AJ476" s="10" t="s">
        <v>620</v>
      </c>
      <c r="AK476" s="10" t="s">
        <v>613</v>
      </c>
      <c r="AL476" s="10" t="s">
        <v>438</v>
      </c>
      <c r="AM476" s="10" t="s">
        <v>499</v>
      </c>
      <c r="AN476" s="10" t="s">
        <v>439</v>
      </c>
      <c r="AO476" s="10" t="s">
        <v>387</v>
      </c>
    </row>
    <row r="477" spans="1:41">
      <c r="A477" s="5" t="s">
        <v>1128</v>
      </c>
      <c r="B477" s="10" t="s">
        <v>1129</v>
      </c>
      <c r="C477" s="5">
        <v>925</v>
      </c>
      <c r="D477" s="10">
        <v>5</v>
      </c>
      <c r="E477" s="10">
        <v>18</v>
      </c>
      <c r="F477" s="5">
        <v>0</v>
      </c>
      <c r="G477" s="5">
        <v>1</v>
      </c>
      <c r="H477" s="5">
        <v>4</v>
      </c>
      <c r="I477" s="5">
        <v>3</v>
      </c>
      <c r="J477" s="5">
        <v>4</v>
      </c>
      <c r="K477" s="5">
        <v>1</v>
      </c>
      <c r="L477" s="5">
        <v>1</v>
      </c>
      <c r="M477" s="5">
        <v>1</v>
      </c>
      <c r="N477" s="5">
        <v>2</v>
      </c>
      <c r="O477" s="5">
        <f t="shared" si="49"/>
        <v>38</v>
      </c>
      <c r="T477" s="5">
        <v>0</v>
      </c>
      <c r="U477" s="5" t="s">
        <v>2336</v>
      </c>
      <c r="V477" s="5">
        <v>1</v>
      </c>
      <c r="W477" s="5">
        <v>1</v>
      </c>
      <c r="X477" s="13">
        <v>1</v>
      </c>
      <c r="Y477" s="13">
        <v>0</v>
      </c>
      <c r="Z477" s="13">
        <f t="shared" si="45"/>
        <v>41</v>
      </c>
      <c r="AA477" s="5" t="s">
        <v>2344</v>
      </c>
      <c r="AD477" s="5">
        <v>89</v>
      </c>
      <c r="AE477" s="5">
        <v>1</v>
      </c>
      <c r="AF477" s="9">
        <v>5</v>
      </c>
      <c r="AG477" s="9">
        <f t="shared" si="46"/>
        <v>0.5</v>
      </c>
      <c r="AH477" s="30">
        <f t="shared" si="47"/>
        <v>35.6</v>
      </c>
      <c r="AI477" s="10" t="s">
        <v>1089</v>
      </c>
      <c r="AJ477" s="10" t="s">
        <v>1130</v>
      </c>
      <c r="AK477" s="10" t="s">
        <v>406</v>
      </c>
      <c r="AL477" s="10" t="s">
        <v>407</v>
      </c>
      <c r="AM477" s="10" t="s">
        <v>459</v>
      </c>
      <c r="AN477" s="10" t="s">
        <v>460</v>
      </c>
      <c r="AO477" s="10" t="s">
        <v>387</v>
      </c>
    </row>
    <row r="478" spans="1:41">
      <c r="A478" s="5" t="s">
        <v>1554</v>
      </c>
      <c r="B478" s="10" t="s">
        <v>1555</v>
      </c>
      <c r="C478" s="5">
        <v>725</v>
      </c>
      <c r="D478" s="10">
        <v>5</v>
      </c>
      <c r="E478" s="10">
        <v>18</v>
      </c>
      <c r="F478" s="5">
        <v>0</v>
      </c>
      <c r="G478" s="5">
        <v>1</v>
      </c>
      <c r="H478" s="5">
        <v>4</v>
      </c>
      <c r="I478" s="5">
        <v>3</v>
      </c>
      <c r="J478" s="5">
        <v>4</v>
      </c>
      <c r="K478" s="5">
        <v>1</v>
      </c>
      <c r="L478" s="5">
        <v>1</v>
      </c>
      <c r="M478" s="5">
        <v>1</v>
      </c>
      <c r="N478" s="5">
        <v>2</v>
      </c>
      <c r="O478" s="5">
        <f t="shared" si="49"/>
        <v>38</v>
      </c>
      <c r="T478" s="5">
        <v>0</v>
      </c>
      <c r="U478" s="5" t="s">
        <v>2336</v>
      </c>
      <c r="V478" s="5">
        <v>1</v>
      </c>
      <c r="W478" s="5">
        <v>1</v>
      </c>
      <c r="X478" s="13">
        <v>1</v>
      </c>
      <c r="Y478" s="13">
        <v>0</v>
      </c>
      <c r="Z478" s="13">
        <f t="shared" si="45"/>
        <v>41</v>
      </c>
      <c r="AA478" s="5" t="s">
        <v>2344</v>
      </c>
      <c r="AD478" s="5">
        <v>56</v>
      </c>
      <c r="AE478" s="5">
        <v>1</v>
      </c>
      <c r="AF478" s="9">
        <v>5</v>
      </c>
      <c r="AG478" s="9">
        <f t="shared" si="46"/>
        <v>0.5</v>
      </c>
      <c r="AH478" s="30">
        <f t="shared" si="47"/>
        <v>22.4</v>
      </c>
      <c r="AI478" s="10" t="s">
        <v>1556</v>
      </c>
      <c r="AJ478" s="10" t="s">
        <v>692</v>
      </c>
      <c r="AK478" s="10" t="s">
        <v>406</v>
      </c>
      <c r="AL478" s="10" t="s">
        <v>407</v>
      </c>
      <c r="AM478" s="10" t="s">
        <v>385</v>
      </c>
      <c r="AN478" s="10" t="s">
        <v>439</v>
      </c>
      <c r="AO478" s="10" t="s">
        <v>387</v>
      </c>
    </row>
    <row r="479" spans="1:41">
      <c r="A479" s="5" t="s">
        <v>626</v>
      </c>
      <c r="B479" s="10" t="s">
        <v>627</v>
      </c>
      <c r="C479" s="5">
        <v>703</v>
      </c>
      <c r="D479" s="10">
        <v>5</v>
      </c>
      <c r="E479" s="10">
        <v>18</v>
      </c>
      <c r="F479" s="5">
        <v>0</v>
      </c>
      <c r="G479" s="5">
        <v>1</v>
      </c>
      <c r="H479" s="5">
        <v>4</v>
      </c>
      <c r="I479" s="5">
        <v>3</v>
      </c>
      <c r="J479" s="5">
        <v>4</v>
      </c>
      <c r="K479" s="5">
        <v>1</v>
      </c>
      <c r="L479" s="5">
        <v>1</v>
      </c>
      <c r="M479" s="5">
        <v>1</v>
      </c>
      <c r="N479" s="5">
        <v>2</v>
      </c>
      <c r="O479" s="5">
        <f t="shared" si="49"/>
        <v>38</v>
      </c>
      <c r="T479" s="5">
        <v>0</v>
      </c>
      <c r="U479" s="5" t="s">
        <v>2336</v>
      </c>
      <c r="V479" s="5">
        <v>1</v>
      </c>
      <c r="W479" s="5">
        <v>1</v>
      </c>
      <c r="X479" s="13">
        <v>1</v>
      </c>
      <c r="Y479" s="13">
        <v>0</v>
      </c>
      <c r="Z479" s="13">
        <f t="shared" si="45"/>
        <v>41</v>
      </c>
      <c r="AA479" s="5" t="s">
        <v>2344</v>
      </c>
      <c r="AD479" s="5">
        <v>175</v>
      </c>
      <c r="AE479" s="5">
        <v>1</v>
      </c>
      <c r="AF479" s="9">
        <v>5</v>
      </c>
      <c r="AG479" s="9">
        <f t="shared" si="46"/>
        <v>0.5</v>
      </c>
      <c r="AH479" s="30">
        <f t="shared" si="47"/>
        <v>70</v>
      </c>
      <c r="AI479" s="10" t="s">
        <v>447</v>
      </c>
      <c r="AJ479" s="10" t="s">
        <v>628</v>
      </c>
      <c r="AK479" s="10" t="s">
        <v>406</v>
      </c>
      <c r="AL479" s="10" t="s">
        <v>407</v>
      </c>
      <c r="AM479" s="10" t="s">
        <v>385</v>
      </c>
      <c r="AN479" s="10" t="s">
        <v>555</v>
      </c>
      <c r="AO479" s="10" t="s">
        <v>387</v>
      </c>
    </row>
    <row r="480" spans="1:41">
      <c r="A480" s="5" t="s">
        <v>1151</v>
      </c>
      <c r="B480" s="10" t="s">
        <v>1152</v>
      </c>
      <c r="C480" s="5">
        <v>644</v>
      </c>
      <c r="D480" s="10">
        <v>5</v>
      </c>
      <c r="E480" s="10">
        <v>18</v>
      </c>
      <c r="F480" s="5">
        <v>0</v>
      </c>
      <c r="G480" s="5">
        <v>1</v>
      </c>
      <c r="H480" s="5">
        <v>4</v>
      </c>
      <c r="I480" s="5">
        <v>3</v>
      </c>
      <c r="J480" s="5">
        <v>4</v>
      </c>
      <c r="K480" s="5">
        <v>1</v>
      </c>
      <c r="L480" s="5">
        <v>1</v>
      </c>
      <c r="M480" s="5">
        <v>1</v>
      </c>
      <c r="N480" s="5">
        <v>2</v>
      </c>
      <c r="O480" s="5">
        <f t="shared" si="49"/>
        <v>38</v>
      </c>
      <c r="T480" s="5">
        <v>0</v>
      </c>
      <c r="U480" s="5" t="s">
        <v>2336</v>
      </c>
      <c r="V480" s="5">
        <v>1</v>
      </c>
      <c r="W480" s="5">
        <v>1</v>
      </c>
      <c r="X480" s="13">
        <v>1</v>
      </c>
      <c r="Y480" s="13">
        <v>0</v>
      </c>
      <c r="Z480" s="13">
        <f t="shared" si="45"/>
        <v>41</v>
      </c>
      <c r="AA480" s="5" t="s">
        <v>2344</v>
      </c>
      <c r="AD480" s="5">
        <v>52</v>
      </c>
      <c r="AE480" s="5">
        <v>1</v>
      </c>
      <c r="AF480" s="9">
        <v>5</v>
      </c>
      <c r="AG480" s="9">
        <f t="shared" si="46"/>
        <v>0.5</v>
      </c>
      <c r="AH480" s="30">
        <f t="shared" si="47"/>
        <v>20.8</v>
      </c>
      <c r="AI480" s="10" t="s">
        <v>1060</v>
      </c>
      <c r="AJ480" s="10" t="s">
        <v>1153</v>
      </c>
      <c r="AK480" s="10" t="s">
        <v>406</v>
      </c>
      <c r="AL480" s="10" t="s">
        <v>407</v>
      </c>
      <c r="AM480" s="10" t="s">
        <v>385</v>
      </c>
      <c r="AN480" s="10" t="s">
        <v>439</v>
      </c>
      <c r="AO480" s="10" t="s">
        <v>387</v>
      </c>
    </row>
    <row r="481" spans="1:41">
      <c r="A481" s="5" t="s">
        <v>1142</v>
      </c>
      <c r="B481" s="10" t="s">
        <v>477</v>
      </c>
      <c r="C481" s="5">
        <v>502</v>
      </c>
      <c r="D481" s="10">
        <v>5</v>
      </c>
      <c r="E481" s="10">
        <v>18</v>
      </c>
      <c r="F481" s="5">
        <v>0</v>
      </c>
      <c r="G481" s="5">
        <v>1</v>
      </c>
      <c r="H481" s="5">
        <v>4</v>
      </c>
      <c r="I481" s="5">
        <v>3</v>
      </c>
      <c r="J481" s="5">
        <v>4</v>
      </c>
      <c r="K481" s="5">
        <v>1</v>
      </c>
      <c r="L481" s="5">
        <v>1</v>
      </c>
      <c r="M481" s="5">
        <v>1</v>
      </c>
      <c r="N481" s="5">
        <v>2</v>
      </c>
      <c r="O481" s="5">
        <f t="shared" si="49"/>
        <v>38</v>
      </c>
      <c r="T481" s="5">
        <v>0</v>
      </c>
      <c r="U481" s="5" t="s">
        <v>2336</v>
      </c>
      <c r="V481" s="5">
        <v>1</v>
      </c>
      <c r="W481" s="5">
        <v>1</v>
      </c>
      <c r="X481" s="13">
        <v>1</v>
      </c>
      <c r="Y481" s="13">
        <v>0</v>
      </c>
      <c r="Z481" s="13">
        <f t="shared" si="45"/>
        <v>41</v>
      </c>
      <c r="AA481" s="5" t="s">
        <v>2344</v>
      </c>
      <c r="AD481" s="5">
        <v>193</v>
      </c>
      <c r="AE481" s="5">
        <v>1</v>
      </c>
      <c r="AF481" s="9">
        <v>5</v>
      </c>
      <c r="AG481" s="9">
        <f t="shared" si="46"/>
        <v>0.5</v>
      </c>
      <c r="AH481" s="30">
        <f t="shared" si="47"/>
        <v>77.2</v>
      </c>
      <c r="AI481" s="10" t="s">
        <v>1060</v>
      </c>
      <c r="AJ481" s="10" t="s">
        <v>1143</v>
      </c>
      <c r="AK481" s="10" t="s">
        <v>406</v>
      </c>
      <c r="AL481" s="10" t="s">
        <v>407</v>
      </c>
      <c r="AM481" s="10" t="s">
        <v>385</v>
      </c>
      <c r="AN481" s="10" t="s">
        <v>439</v>
      </c>
      <c r="AO481" s="10" t="s">
        <v>387</v>
      </c>
    </row>
    <row r="482" spans="1:41">
      <c r="A482" s="5" t="s">
        <v>1147</v>
      </c>
      <c r="B482" s="10" t="s">
        <v>1148</v>
      </c>
      <c r="C482" s="5">
        <v>502</v>
      </c>
      <c r="D482" s="10">
        <v>5</v>
      </c>
      <c r="E482" s="10">
        <v>18</v>
      </c>
      <c r="F482" s="5">
        <v>0</v>
      </c>
      <c r="G482" s="5">
        <v>1</v>
      </c>
      <c r="H482" s="5">
        <v>4</v>
      </c>
      <c r="I482" s="5">
        <v>3</v>
      </c>
      <c r="J482" s="5">
        <v>4</v>
      </c>
      <c r="K482" s="5">
        <v>1</v>
      </c>
      <c r="L482" s="5">
        <v>1</v>
      </c>
      <c r="M482" s="5">
        <v>1</v>
      </c>
      <c r="N482" s="5">
        <v>2</v>
      </c>
      <c r="O482" s="5">
        <f t="shared" si="49"/>
        <v>38</v>
      </c>
      <c r="T482" s="5">
        <v>0</v>
      </c>
      <c r="U482" s="5" t="s">
        <v>2336</v>
      </c>
      <c r="V482" s="5">
        <v>1</v>
      </c>
      <c r="W482" s="5">
        <v>1</v>
      </c>
      <c r="X482" s="13">
        <v>1</v>
      </c>
      <c r="Y482" s="13">
        <v>0</v>
      </c>
      <c r="Z482" s="13">
        <f t="shared" ref="Z482:Z545" si="50">X482+W482+V482+T482+S482+P482+O482+Y482</f>
        <v>41</v>
      </c>
      <c r="AA482" s="5" t="s">
        <v>2344</v>
      </c>
      <c r="AD482" s="5">
        <v>82</v>
      </c>
      <c r="AE482" s="5">
        <v>1</v>
      </c>
      <c r="AF482" s="9">
        <v>5</v>
      </c>
      <c r="AG482" s="9">
        <f t="shared" si="46"/>
        <v>0.5</v>
      </c>
      <c r="AH482" s="30">
        <f t="shared" si="47"/>
        <v>32.799999999999997</v>
      </c>
      <c r="AI482" s="10" t="s">
        <v>1060</v>
      </c>
      <c r="AJ482" s="10" t="s">
        <v>521</v>
      </c>
      <c r="AK482" s="10" t="s">
        <v>406</v>
      </c>
      <c r="AL482" s="10" t="s">
        <v>407</v>
      </c>
      <c r="AM482" s="10" t="s">
        <v>385</v>
      </c>
      <c r="AN482" s="10" t="s">
        <v>439</v>
      </c>
      <c r="AO482" s="10" t="s">
        <v>387</v>
      </c>
    </row>
    <row r="483" spans="1:41">
      <c r="A483" s="5" t="s">
        <v>1169</v>
      </c>
      <c r="B483" s="10" t="s">
        <v>1170</v>
      </c>
      <c r="C483" s="5">
        <v>454</v>
      </c>
      <c r="D483" s="10">
        <v>8</v>
      </c>
      <c r="E483" s="10">
        <v>18</v>
      </c>
      <c r="F483" s="5">
        <v>0</v>
      </c>
      <c r="G483" s="5">
        <v>1</v>
      </c>
      <c r="H483" s="5">
        <v>4</v>
      </c>
      <c r="I483" s="5">
        <v>3</v>
      </c>
      <c r="J483" s="5">
        <v>4</v>
      </c>
      <c r="K483" s="5">
        <v>1</v>
      </c>
      <c r="L483" s="5">
        <v>1</v>
      </c>
      <c r="M483" s="5">
        <v>1</v>
      </c>
      <c r="N483" s="5">
        <v>2</v>
      </c>
      <c r="O483" s="5">
        <f t="shared" si="49"/>
        <v>41</v>
      </c>
      <c r="T483" s="5">
        <v>0</v>
      </c>
      <c r="U483" s="5" t="s">
        <v>2336</v>
      </c>
      <c r="V483" s="5">
        <v>1</v>
      </c>
      <c r="W483" s="5">
        <v>1</v>
      </c>
      <c r="X483" s="13">
        <v>1</v>
      </c>
      <c r="Y483" s="13">
        <v>-3</v>
      </c>
      <c r="Z483" s="13">
        <f t="shared" si="50"/>
        <v>41</v>
      </c>
      <c r="AA483" s="5" t="s">
        <v>2344</v>
      </c>
      <c r="AD483" s="5">
        <v>81</v>
      </c>
      <c r="AE483" s="5">
        <v>1</v>
      </c>
      <c r="AF483" s="9">
        <v>2</v>
      </c>
      <c r="AG483" s="9">
        <f t="shared" si="46"/>
        <v>0.5</v>
      </c>
      <c r="AH483" s="30">
        <f t="shared" si="47"/>
        <v>81</v>
      </c>
      <c r="AI483" s="10" t="s">
        <v>1060</v>
      </c>
      <c r="AJ483" s="10" t="s">
        <v>1171</v>
      </c>
      <c r="AK483" s="10" t="s">
        <v>406</v>
      </c>
      <c r="AL483" s="10" t="s">
        <v>407</v>
      </c>
      <c r="AM483" s="10" t="s">
        <v>385</v>
      </c>
      <c r="AN483" s="10" t="s">
        <v>439</v>
      </c>
      <c r="AO483" s="10" t="s">
        <v>387</v>
      </c>
    </row>
    <row r="484" spans="1:41">
      <c r="A484" s="5" t="s">
        <v>843</v>
      </c>
      <c r="B484" s="10" t="s">
        <v>844</v>
      </c>
      <c r="C484" s="5">
        <v>125</v>
      </c>
      <c r="D484" s="10">
        <v>8</v>
      </c>
      <c r="E484" s="10">
        <v>18</v>
      </c>
      <c r="F484" s="5">
        <v>0</v>
      </c>
      <c r="G484" s="5">
        <v>2</v>
      </c>
      <c r="H484" s="5">
        <v>4</v>
      </c>
      <c r="I484" s="5">
        <v>3</v>
      </c>
      <c r="J484" s="5">
        <v>4</v>
      </c>
      <c r="K484" s="5">
        <v>1</v>
      </c>
      <c r="L484" s="5">
        <v>1</v>
      </c>
      <c r="M484" s="5">
        <v>1</v>
      </c>
      <c r="N484" s="5">
        <v>2</v>
      </c>
      <c r="O484" s="5">
        <f t="shared" si="49"/>
        <v>41</v>
      </c>
      <c r="T484" s="5">
        <v>0</v>
      </c>
      <c r="U484" s="5" t="s">
        <v>2336</v>
      </c>
      <c r="V484" s="5">
        <v>1</v>
      </c>
      <c r="W484" s="5">
        <v>1</v>
      </c>
      <c r="X484" s="13">
        <v>1</v>
      </c>
      <c r="Y484" s="13">
        <v>-3</v>
      </c>
      <c r="Z484" s="13">
        <f t="shared" si="50"/>
        <v>41</v>
      </c>
      <c r="AA484" s="5" t="s">
        <v>2344</v>
      </c>
      <c r="AD484" s="5">
        <v>160</v>
      </c>
      <c r="AE484" s="5">
        <v>2</v>
      </c>
      <c r="AF484" s="9">
        <v>2</v>
      </c>
      <c r="AG484" s="9">
        <f t="shared" si="46"/>
        <v>0.5</v>
      </c>
      <c r="AH484" s="30">
        <f t="shared" si="47"/>
        <v>160</v>
      </c>
      <c r="AI484" s="10" t="s">
        <v>452</v>
      </c>
      <c r="AJ484" s="10" t="s">
        <v>845</v>
      </c>
      <c r="AK484" s="10" t="s">
        <v>406</v>
      </c>
      <c r="AL484" s="10" t="s">
        <v>407</v>
      </c>
      <c r="AM484" s="10" t="s">
        <v>459</v>
      </c>
      <c r="AN484" s="10" t="s">
        <v>460</v>
      </c>
      <c r="AO484" s="10" t="s">
        <v>387</v>
      </c>
    </row>
    <row r="485" spans="1:41">
      <c r="A485" s="5" t="s">
        <v>500</v>
      </c>
      <c r="B485" s="10" t="s">
        <v>501</v>
      </c>
      <c r="C485" s="5">
        <v>125</v>
      </c>
      <c r="D485" s="10">
        <v>8</v>
      </c>
      <c r="E485" s="10">
        <v>18</v>
      </c>
      <c r="F485" s="5">
        <v>0</v>
      </c>
      <c r="G485" s="5">
        <v>3</v>
      </c>
      <c r="H485" s="5">
        <v>4</v>
      </c>
      <c r="I485" s="5">
        <v>3</v>
      </c>
      <c r="J485" s="5">
        <v>4</v>
      </c>
      <c r="K485" s="5">
        <v>1</v>
      </c>
      <c r="L485" s="5">
        <v>1</v>
      </c>
      <c r="M485" s="5">
        <v>1</v>
      </c>
      <c r="N485" s="5">
        <v>2</v>
      </c>
      <c r="O485" s="5">
        <f t="shared" si="49"/>
        <v>41</v>
      </c>
      <c r="T485" s="5">
        <v>0</v>
      </c>
      <c r="U485" s="5" t="s">
        <v>2336</v>
      </c>
      <c r="V485" s="5">
        <v>1</v>
      </c>
      <c r="W485" s="5">
        <v>-1</v>
      </c>
      <c r="X485" s="13">
        <v>3</v>
      </c>
      <c r="Y485" s="13">
        <v>-3</v>
      </c>
      <c r="Z485" s="13">
        <f t="shared" si="50"/>
        <v>41</v>
      </c>
      <c r="AA485" s="5" t="s">
        <v>2344</v>
      </c>
      <c r="AD485" s="5">
        <v>201</v>
      </c>
      <c r="AE485" s="5">
        <v>5</v>
      </c>
      <c r="AF485" s="9">
        <v>2</v>
      </c>
      <c r="AG485" s="9">
        <f t="shared" si="46"/>
        <v>0.5</v>
      </c>
      <c r="AH485" s="30">
        <f t="shared" si="47"/>
        <v>201</v>
      </c>
      <c r="AI485" s="10" t="s">
        <v>452</v>
      </c>
      <c r="AJ485" s="10" t="s">
        <v>502</v>
      </c>
      <c r="AK485" s="10" t="s">
        <v>406</v>
      </c>
      <c r="AL485" s="10" t="s">
        <v>407</v>
      </c>
      <c r="AM485" s="10" t="s">
        <v>459</v>
      </c>
      <c r="AN485" s="10" t="s">
        <v>460</v>
      </c>
      <c r="AO485" s="10" t="s">
        <v>387</v>
      </c>
    </row>
    <row r="486" spans="1:41">
      <c r="A486" s="5" t="s">
        <v>402</v>
      </c>
      <c r="B486" s="10" t="s">
        <v>403</v>
      </c>
      <c r="C486" s="5">
        <v>100</v>
      </c>
      <c r="D486" s="10">
        <v>8</v>
      </c>
      <c r="E486" s="10">
        <v>18</v>
      </c>
      <c r="F486" s="5">
        <v>0</v>
      </c>
      <c r="G486" s="5">
        <v>2</v>
      </c>
      <c r="H486" s="5">
        <v>4</v>
      </c>
      <c r="I486" s="5">
        <v>3</v>
      </c>
      <c r="J486" s="5">
        <v>4</v>
      </c>
      <c r="K486" s="5">
        <v>1</v>
      </c>
      <c r="L486" s="5">
        <v>1</v>
      </c>
      <c r="M486" s="5">
        <v>1</v>
      </c>
      <c r="N486" s="5">
        <v>2</v>
      </c>
      <c r="O486" s="5">
        <f t="shared" si="49"/>
        <v>41</v>
      </c>
      <c r="T486" s="5">
        <v>0</v>
      </c>
      <c r="U486" s="5" t="s">
        <v>2336</v>
      </c>
      <c r="V486" s="5">
        <v>1</v>
      </c>
      <c r="W486" s="5">
        <v>1</v>
      </c>
      <c r="X486" s="13">
        <v>1</v>
      </c>
      <c r="Y486" s="13">
        <v>-3</v>
      </c>
      <c r="Z486" s="13">
        <f t="shared" si="50"/>
        <v>41</v>
      </c>
      <c r="AA486" s="5" t="s">
        <v>2344</v>
      </c>
      <c r="AD486" s="5">
        <v>185</v>
      </c>
      <c r="AE486" s="5">
        <v>1</v>
      </c>
      <c r="AF486" s="9">
        <v>2</v>
      </c>
      <c r="AG486" s="9">
        <f t="shared" si="46"/>
        <v>0.5</v>
      </c>
      <c r="AH486" s="30">
        <f t="shared" si="47"/>
        <v>185</v>
      </c>
      <c r="AI486" s="10" t="s">
        <v>404</v>
      </c>
      <c r="AJ486" s="10" t="s">
        <v>405</v>
      </c>
      <c r="AK486" s="10" t="s">
        <v>406</v>
      </c>
      <c r="AL486" s="10" t="s">
        <v>407</v>
      </c>
      <c r="AM486" s="10" t="s">
        <v>385</v>
      </c>
      <c r="AN486" s="10" t="s">
        <v>408</v>
      </c>
      <c r="AO486" s="10" t="s">
        <v>387</v>
      </c>
    </row>
    <row r="487" spans="1:41">
      <c r="A487" s="5" t="s">
        <v>1610</v>
      </c>
      <c r="B487" s="10" t="s">
        <v>1611</v>
      </c>
      <c r="C487" s="5">
        <v>815</v>
      </c>
      <c r="D487" s="10">
        <v>5</v>
      </c>
      <c r="E487" s="10">
        <v>18</v>
      </c>
      <c r="F487" s="5">
        <v>0</v>
      </c>
      <c r="G487" s="5">
        <v>1</v>
      </c>
      <c r="H487" s="5">
        <v>4</v>
      </c>
      <c r="I487" s="5">
        <v>3</v>
      </c>
      <c r="J487" s="5">
        <v>4</v>
      </c>
      <c r="K487" s="5">
        <v>1</v>
      </c>
      <c r="L487" s="5">
        <v>1</v>
      </c>
      <c r="M487" s="5">
        <v>1</v>
      </c>
      <c r="N487" s="5">
        <v>2</v>
      </c>
      <c r="O487" s="5">
        <f t="shared" si="49"/>
        <v>38</v>
      </c>
      <c r="T487" s="5">
        <v>0</v>
      </c>
      <c r="U487" s="5" t="s">
        <v>2336</v>
      </c>
      <c r="V487" s="5">
        <v>1</v>
      </c>
      <c r="W487" s="5">
        <v>1</v>
      </c>
      <c r="X487" s="13">
        <v>1</v>
      </c>
      <c r="Y487" s="13">
        <v>0</v>
      </c>
      <c r="Z487" s="13">
        <f t="shared" si="50"/>
        <v>41</v>
      </c>
      <c r="AA487" s="5" t="s">
        <v>2344</v>
      </c>
      <c r="AD487" s="5">
        <v>95</v>
      </c>
      <c r="AE487" s="5">
        <v>1</v>
      </c>
      <c r="AF487" s="9">
        <v>5</v>
      </c>
      <c r="AG487" s="9">
        <f t="shared" si="46"/>
        <v>0.5</v>
      </c>
      <c r="AH487" s="30">
        <f t="shared" si="47"/>
        <v>38</v>
      </c>
      <c r="AI487" s="10" t="s">
        <v>829</v>
      </c>
      <c r="AJ487" s="10" t="s">
        <v>682</v>
      </c>
      <c r="AK487" s="10" t="s">
        <v>392</v>
      </c>
      <c r="AL487" s="10" t="s">
        <v>384</v>
      </c>
      <c r="AM487" s="10" t="s">
        <v>459</v>
      </c>
      <c r="AN487" s="10" t="s">
        <v>460</v>
      </c>
      <c r="AO487" s="10" t="s">
        <v>387</v>
      </c>
    </row>
    <row r="488" spans="1:41">
      <c r="A488" s="5" t="s">
        <v>2093</v>
      </c>
      <c r="B488" s="10" t="s">
        <v>968</v>
      </c>
      <c r="C488" s="5">
        <v>568</v>
      </c>
      <c r="D488" s="10">
        <v>2</v>
      </c>
      <c r="E488" s="10">
        <v>18</v>
      </c>
      <c r="F488" s="5">
        <v>0</v>
      </c>
      <c r="G488" s="5">
        <v>1</v>
      </c>
      <c r="H488" s="5">
        <v>4</v>
      </c>
      <c r="I488" s="5">
        <v>3</v>
      </c>
      <c r="J488" s="5">
        <v>4</v>
      </c>
      <c r="K488" s="5">
        <v>1</v>
      </c>
      <c r="L488" s="5">
        <v>1</v>
      </c>
      <c r="M488" s="5">
        <v>1</v>
      </c>
      <c r="N488" s="5">
        <v>2</v>
      </c>
      <c r="O488" s="5">
        <f t="shared" si="49"/>
        <v>35</v>
      </c>
      <c r="T488" s="5">
        <v>3</v>
      </c>
      <c r="U488" s="5" t="s">
        <v>2336</v>
      </c>
      <c r="V488" s="5">
        <v>1</v>
      </c>
      <c r="W488" s="5">
        <v>1</v>
      </c>
      <c r="X488" s="13">
        <v>1</v>
      </c>
      <c r="Y488" s="13">
        <v>0</v>
      </c>
      <c r="Z488" s="13">
        <f t="shared" si="50"/>
        <v>41</v>
      </c>
      <c r="AA488" s="5" t="s">
        <v>2324</v>
      </c>
      <c r="AD488" s="5">
        <v>120</v>
      </c>
      <c r="AE488" s="5">
        <v>1</v>
      </c>
      <c r="AF488" s="9">
        <f>10-D488</f>
        <v>8</v>
      </c>
      <c r="AG488" s="9">
        <f t="shared" si="46"/>
        <v>0.5</v>
      </c>
      <c r="AH488" s="30">
        <f t="shared" si="47"/>
        <v>30</v>
      </c>
      <c r="AI488" s="10" t="s">
        <v>602</v>
      </c>
      <c r="AJ488" s="10" t="s">
        <v>2094</v>
      </c>
      <c r="AK488" s="10" t="s">
        <v>437</v>
      </c>
      <c r="AL488" s="10" t="s">
        <v>438</v>
      </c>
      <c r="AM488" s="10" t="s">
        <v>459</v>
      </c>
      <c r="AN488" s="10" t="s">
        <v>460</v>
      </c>
      <c r="AO488" s="10" t="s">
        <v>387</v>
      </c>
    </row>
    <row r="489" spans="1:41">
      <c r="A489" s="5" t="s">
        <v>280</v>
      </c>
      <c r="B489" s="10" t="s">
        <v>496</v>
      </c>
      <c r="C489" s="5">
        <v>357</v>
      </c>
      <c r="D489" s="10">
        <v>5</v>
      </c>
      <c r="E489" s="10">
        <v>18</v>
      </c>
      <c r="F489" s="5">
        <v>0</v>
      </c>
      <c r="G489" s="5">
        <v>1</v>
      </c>
      <c r="H489" s="5">
        <v>4</v>
      </c>
      <c r="I489" s="5">
        <v>3</v>
      </c>
      <c r="J489" s="5">
        <v>4</v>
      </c>
      <c r="K489" s="5">
        <v>1</v>
      </c>
      <c r="L489" s="5">
        <v>1</v>
      </c>
      <c r="M489" s="5">
        <v>1</v>
      </c>
      <c r="N489" s="5">
        <v>2</v>
      </c>
      <c r="O489" s="5">
        <f t="shared" si="49"/>
        <v>38</v>
      </c>
      <c r="T489" s="5">
        <v>3</v>
      </c>
      <c r="U489" s="5" t="s">
        <v>2336</v>
      </c>
      <c r="V489" s="5">
        <v>1</v>
      </c>
      <c r="W489" s="5">
        <v>1</v>
      </c>
      <c r="X489" s="13">
        <v>1</v>
      </c>
      <c r="Y489" s="13">
        <v>-3</v>
      </c>
      <c r="Z489" s="13">
        <f t="shared" si="50"/>
        <v>41</v>
      </c>
      <c r="AA489" s="5" t="s">
        <v>2324</v>
      </c>
      <c r="AD489" s="5">
        <v>44</v>
      </c>
      <c r="AE489" s="5">
        <v>3</v>
      </c>
      <c r="AF489" s="9">
        <f>10-D489</f>
        <v>5</v>
      </c>
      <c r="AG489" s="9">
        <f t="shared" si="46"/>
        <v>0.5</v>
      </c>
      <c r="AH489" s="30">
        <f t="shared" si="47"/>
        <v>17.600000000000001</v>
      </c>
      <c r="AI489" s="10" t="s">
        <v>602</v>
      </c>
      <c r="AJ489" s="10" t="s">
        <v>281</v>
      </c>
      <c r="AK489" s="10" t="s">
        <v>437</v>
      </c>
      <c r="AL489" s="10" t="s">
        <v>438</v>
      </c>
      <c r="AM489" s="10" t="s">
        <v>385</v>
      </c>
      <c r="AN489" s="10" t="s">
        <v>213</v>
      </c>
      <c r="AO489" s="10" t="s">
        <v>387</v>
      </c>
    </row>
    <row r="490" spans="1:41">
      <c r="A490" s="5" t="s">
        <v>2113</v>
      </c>
      <c r="B490" s="10" t="s">
        <v>496</v>
      </c>
      <c r="C490" s="5">
        <v>357</v>
      </c>
      <c r="D490" s="10">
        <v>5</v>
      </c>
      <c r="E490" s="10">
        <v>18</v>
      </c>
      <c r="F490" s="5">
        <v>0</v>
      </c>
      <c r="G490" s="5">
        <v>1</v>
      </c>
      <c r="H490" s="5">
        <v>4</v>
      </c>
      <c r="I490" s="5">
        <v>3</v>
      </c>
      <c r="J490" s="5">
        <v>4</v>
      </c>
      <c r="K490" s="5">
        <v>1</v>
      </c>
      <c r="L490" s="5">
        <v>1</v>
      </c>
      <c r="M490" s="5">
        <v>1</v>
      </c>
      <c r="N490" s="5">
        <v>2</v>
      </c>
      <c r="O490" s="5">
        <f t="shared" si="49"/>
        <v>38</v>
      </c>
      <c r="T490" s="5">
        <v>3</v>
      </c>
      <c r="U490" s="5" t="s">
        <v>2336</v>
      </c>
      <c r="V490" s="5">
        <v>1</v>
      </c>
      <c r="W490" s="5">
        <v>1</v>
      </c>
      <c r="X490" s="13">
        <v>1</v>
      </c>
      <c r="Y490" s="13">
        <v>-3</v>
      </c>
      <c r="Z490" s="13">
        <f t="shared" si="50"/>
        <v>41</v>
      </c>
      <c r="AA490" s="5" t="s">
        <v>2324</v>
      </c>
      <c r="AD490" s="5">
        <v>64</v>
      </c>
      <c r="AE490" s="5">
        <v>1</v>
      </c>
      <c r="AF490" s="9">
        <f>10-D490</f>
        <v>5</v>
      </c>
      <c r="AG490" s="9">
        <f t="shared" si="46"/>
        <v>0.5</v>
      </c>
      <c r="AH490" s="30">
        <f t="shared" si="47"/>
        <v>25.6</v>
      </c>
      <c r="AI490" s="10" t="s">
        <v>602</v>
      </c>
      <c r="AJ490" s="10" t="s">
        <v>1723</v>
      </c>
      <c r="AK490" s="10" t="s">
        <v>437</v>
      </c>
      <c r="AL490" s="10" t="s">
        <v>438</v>
      </c>
      <c r="AM490" s="10" t="s">
        <v>499</v>
      </c>
      <c r="AN490" s="10" t="s">
        <v>439</v>
      </c>
      <c r="AO490" s="10" t="s">
        <v>387</v>
      </c>
    </row>
    <row r="491" spans="1:41">
      <c r="A491" s="5" t="s">
        <v>1535</v>
      </c>
      <c r="B491" s="10" t="s">
        <v>1536</v>
      </c>
      <c r="C491" s="5">
        <v>139</v>
      </c>
      <c r="D491" s="10">
        <v>8</v>
      </c>
      <c r="E491" s="10">
        <v>18</v>
      </c>
      <c r="F491" s="5">
        <v>0</v>
      </c>
      <c r="G491" s="5">
        <v>1</v>
      </c>
      <c r="H491" s="5">
        <v>4</v>
      </c>
      <c r="I491" s="5">
        <v>3</v>
      </c>
      <c r="J491" s="5">
        <v>4</v>
      </c>
      <c r="K491" s="5">
        <v>1</v>
      </c>
      <c r="L491" s="5">
        <v>1</v>
      </c>
      <c r="M491" s="5">
        <v>1</v>
      </c>
      <c r="N491" s="5">
        <v>2</v>
      </c>
      <c r="O491" s="5">
        <f t="shared" si="49"/>
        <v>41</v>
      </c>
      <c r="T491" s="5">
        <v>0</v>
      </c>
      <c r="U491" s="5" t="s">
        <v>2336</v>
      </c>
      <c r="V491" s="5">
        <v>1</v>
      </c>
      <c r="W491" s="5">
        <v>1</v>
      </c>
      <c r="X491" s="13">
        <v>1</v>
      </c>
      <c r="Y491" s="13">
        <v>-3</v>
      </c>
      <c r="Z491" s="13">
        <f t="shared" si="50"/>
        <v>41</v>
      </c>
      <c r="AA491" s="5" t="s">
        <v>2324</v>
      </c>
      <c r="AD491" s="5">
        <v>76</v>
      </c>
      <c r="AE491" s="5">
        <v>1</v>
      </c>
      <c r="AF491" s="9">
        <v>2</v>
      </c>
      <c r="AG491" s="9">
        <f t="shared" ref="AG491:AG554" si="51">IF(C491&lt;15000,0.5)</f>
        <v>0.5</v>
      </c>
      <c r="AH491" s="30">
        <f t="shared" si="47"/>
        <v>76</v>
      </c>
      <c r="AI491" s="10" t="s">
        <v>787</v>
      </c>
      <c r="AJ491" s="10" t="s">
        <v>1537</v>
      </c>
      <c r="AK491" s="10" t="s">
        <v>437</v>
      </c>
      <c r="AL491" s="10" t="s">
        <v>438</v>
      </c>
      <c r="AM491" s="10" t="s">
        <v>499</v>
      </c>
      <c r="AN491" s="10" t="s">
        <v>439</v>
      </c>
      <c r="AO491" s="10" t="s">
        <v>387</v>
      </c>
    </row>
    <row r="492" spans="1:41">
      <c r="A492" s="5" t="s">
        <v>1533</v>
      </c>
      <c r="B492" s="10" t="s">
        <v>1200</v>
      </c>
      <c r="C492" s="5">
        <v>103</v>
      </c>
      <c r="D492" s="10">
        <v>8</v>
      </c>
      <c r="E492" s="10">
        <v>18</v>
      </c>
      <c r="F492" s="5">
        <v>0</v>
      </c>
      <c r="G492" s="5">
        <v>1</v>
      </c>
      <c r="H492" s="5">
        <v>4</v>
      </c>
      <c r="I492" s="5">
        <v>3</v>
      </c>
      <c r="J492" s="5">
        <v>4</v>
      </c>
      <c r="K492" s="5">
        <v>1</v>
      </c>
      <c r="L492" s="5">
        <v>1</v>
      </c>
      <c r="M492" s="5">
        <v>1</v>
      </c>
      <c r="N492" s="5">
        <v>2</v>
      </c>
      <c r="O492" s="5">
        <f t="shared" si="49"/>
        <v>41</v>
      </c>
      <c r="T492" s="5">
        <v>0</v>
      </c>
      <c r="U492" s="5" t="s">
        <v>2336</v>
      </c>
      <c r="V492" s="5">
        <v>1</v>
      </c>
      <c r="W492" s="5">
        <v>1</v>
      </c>
      <c r="X492" s="13">
        <v>1</v>
      </c>
      <c r="Y492" s="13">
        <v>-3</v>
      </c>
      <c r="Z492" s="13">
        <f t="shared" si="50"/>
        <v>41</v>
      </c>
      <c r="AA492" s="5" t="s">
        <v>2324</v>
      </c>
      <c r="AD492" s="5">
        <v>52</v>
      </c>
      <c r="AE492" s="5">
        <v>1</v>
      </c>
      <c r="AF492" s="9">
        <v>2</v>
      </c>
      <c r="AG492" s="9">
        <f t="shared" si="51"/>
        <v>0.5</v>
      </c>
      <c r="AH492" s="30">
        <f t="shared" si="47"/>
        <v>52</v>
      </c>
      <c r="AI492" s="10" t="s">
        <v>505</v>
      </c>
      <c r="AJ492" s="10" t="s">
        <v>1534</v>
      </c>
      <c r="AK492" s="10" t="s">
        <v>437</v>
      </c>
      <c r="AL492" s="10" t="s">
        <v>438</v>
      </c>
      <c r="AM492" s="10" t="s">
        <v>385</v>
      </c>
      <c r="AN492" s="10" t="s">
        <v>439</v>
      </c>
      <c r="AO492" s="10" t="s">
        <v>387</v>
      </c>
    </row>
    <row r="493" spans="1:41">
      <c r="A493" s="5" t="s">
        <v>1521</v>
      </c>
      <c r="B493" s="10" t="s">
        <v>1522</v>
      </c>
      <c r="C493" s="5">
        <v>103</v>
      </c>
      <c r="D493" s="10">
        <v>8</v>
      </c>
      <c r="E493" s="10">
        <v>18</v>
      </c>
      <c r="F493" s="5">
        <v>0</v>
      </c>
      <c r="G493" s="5">
        <v>1</v>
      </c>
      <c r="H493" s="5">
        <v>4</v>
      </c>
      <c r="I493" s="5">
        <v>3</v>
      </c>
      <c r="J493" s="5">
        <v>4</v>
      </c>
      <c r="K493" s="5">
        <v>1</v>
      </c>
      <c r="L493" s="5">
        <v>1</v>
      </c>
      <c r="M493" s="5">
        <v>1</v>
      </c>
      <c r="N493" s="5">
        <v>2</v>
      </c>
      <c r="O493" s="5">
        <f t="shared" si="49"/>
        <v>41</v>
      </c>
      <c r="T493" s="5">
        <v>0</v>
      </c>
      <c r="U493" s="5" t="s">
        <v>2336</v>
      </c>
      <c r="V493" s="5">
        <v>1</v>
      </c>
      <c r="W493" s="5">
        <v>1</v>
      </c>
      <c r="X493" s="13">
        <v>1</v>
      </c>
      <c r="Y493" s="13">
        <v>-3</v>
      </c>
      <c r="Z493" s="13">
        <f t="shared" si="50"/>
        <v>41</v>
      </c>
      <c r="AA493" s="5" t="s">
        <v>2324</v>
      </c>
      <c r="AD493" s="5">
        <v>57</v>
      </c>
      <c r="AE493" s="5">
        <v>1</v>
      </c>
      <c r="AF493" s="9">
        <v>2</v>
      </c>
      <c r="AG493" s="9">
        <f t="shared" si="51"/>
        <v>0.5</v>
      </c>
      <c r="AH493" s="30">
        <f t="shared" si="47"/>
        <v>57</v>
      </c>
      <c r="AI493" s="10" t="s">
        <v>505</v>
      </c>
      <c r="AJ493" s="10" t="s">
        <v>1523</v>
      </c>
      <c r="AK493" s="10" t="s">
        <v>437</v>
      </c>
      <c r="AL493" s="10" t="s">
        <v>438</v>
      </c>
      <c r="AM493" s="10" t="s">
        <v>385</v>
      </c>
      <c r="AN493" s="10" t="s">
        <v>439</v>
      </c>
      <c r="AO493" s="10" t="s">
        <v>387</v>
      </c>
    </row>
    <row r="494" spans="1:41">
      <c r="A494" s="5" t="s">
        <v>1506</v>
      </c>
      <c r="B494" s="10" t="s">
        <v>1507</v>
      </c>
      <c r="C494" s="5">
        <v>70</v>
      </c>
      <c r="D494" s="10">
        <v>5</v>
      </c>
      <c r="E494" s="10">
        <v>18</v>
      </c>
      <c r="F494" s="5">
        <v>0</v>
      </c>
      <c r="G494" s="5">
        <v>1</v>
      </c>
      <c r="H494" s="5">
        <v>4</v>
      </c>
      <c r="I494" s="5">
        <v>3</v>
      </c>
      <c r="J494" s="5">
        <v>4</v>
      </c>
      <c r="K494" s="5">
        <v>5</v>
      </c>
      <c r="L494" s="5">
        <v>1</v>
      </c>
      <c r="M494" s="5">
        <v>1</v>
      </c>
      <c r="N494" s="5">
        <v>4</v>
      </c>
      <c r="O494" s="5">
        <f t="shared" si="49"/>
        <v>44</v>
      </c>
      <c r="T494" s="5">
        <v>0</v>
      </c>
      <c r="U494" s="5" t="s">
        <v>2336</v>
      </c>
      <c r="V494" s="5">
        <v>1</v>
      </c>
      <c r="W494" s="5">
        <v>1</v>
      </c>
      <c r="X494" s="13">
        <v>1</v>
      </c>
      <c r="Y494" s="13">
        <v>-6</v>
      </c>
      <c r="Z494" s="13">
        <f t="shared" si="50"/>
        <v>41</v>
      </c>
      <c r="AA494" s="5" t="s">
        <v>2324</v>
      </c>
      <c r="AD494" s="5">
        <v>28</v>
      </c>
      <c r="AE494" s="5">
        <v>1</v>
      </c>
      <c r="AF494" s="9">
        <v>5</v>
      </c>
      <c r="AG494" s="9">
        <f t="shared" si="51"/>
        <v>0.5</v>
      </c>
      <c r="AH494" s="30">
        <f t="shared" si="47"/>
        <v>11.2</v>
      </c>
      <c r="AI494" s="10" t="s">
        <v>1508</v>
      </c>
      <c r="AJ494" s="10" t="s">
        <v>1505</v>
      </c>
      <c r="AK494" s="10" t="s">
        <v>437</v>
      </c>
      <c r="AL494" s="10" t="s">
        <v>438</v>
      </c>
      <c r="AM494" s="10" t="s">
        <v>499</v>
      </c>
      <c r="AN494" s="10" t="s">
        <v>439</v>
      </c>
      <c r="AO494" s="10" t="s">
        <v>387</v>
      </c>
    </row>
    <row r="495" spans="1:41">
      <c r="A495" s="5" t="s">
        <v>232</v>
      </c>
      <c r="B495" s="10" t="s">
        <v>782</v>
      </c>
      <c r="C495" s="5">
        <v>102</v>
      </c>
      <c r="D495" s="10">
        <v>5</v>
      </c>
      <c r="E495" s="10">
        <v>18</v>
      </c>
      <c r="F495" s="5">
        <v>0</v>
      </c>
      <c r="G495" s="5">
        <v>1</v>
      </c>
      <c r="H495" s="5">
        <v>4</v>
      </c>
      <c r="I495" s="5">
        <v>3</v>
      </c>
      <c r="J495" s="5">
        <v>4</v>
      </c>
      <c r="K495" s="5">
        <v>3</v>
      </c>
      <c r="L495" s="5">
        <v>1</v>
      </c>
      <c r="M495" s="5">
        <v>1</v>
      </c>
      <c r="N495" s="5">
        <v>2</v>
      </c>
      <c r="O495" s="5">
        <f t="shared" si="49"/>
        <v>40</v>
      </c>
      <c r="T495" s="5">
        <v>0</v>
      </c>
      <c r="U495" s="5" t="s">
        <v>2336</v>
      </c>
      <c r="V495" s="5">
        <v>1</v>
      </c>
      <c r="W495" s="5">
        <v>1</v>
      </c>
      <c r="X495" s="13">
        <v>1</v>
      </c>
      <c r="Y495" s="13">
        <v>-3</v>
      </c>
      <c r="Z495" s="13">
        <f t="shared" si="50"/>
        <v>40</v>
      </c>
      <c r="AA495" s="5" t="s">
        <v>2324</v>
      </c>
      <c r="AD495" s="5">
        <v>35</v>
      </c>
      <c r="AE495" s="5">
        <v>2</v>
      </c>
      <c r="AF495" s="9">
        <f>10-D495</f>
        <v>5</v>
      </c>
      <c r="AG495" s="9">
        <f t="shared" si="51"/>
        <v>0.5</v>
      </c>
      <c r="AH495" s="30">
        <f t="shared" si="47"/>
        <v>14</v>
      </c>
      <c r="AI495" s="10" t="s">
        <v>1372</v>
      </c>
      <c r="AJ495" s="10" t="s">
        <v>567</v>
      </c>
      <c r="AK495" s="10" t="s">
        <v>490</v>
      </c>
      <c r="AL495" s="10" t="s">
        <v>438</v>
      </c>
      <c r="AM495" s="10" t="s">
        <v>385</v>
      </c>
      <c r="AN495" s="10" t="s">
        <v>213</v>
      </c>
      <c r="AO495" s="10" t="s">
        <v>387</v>
      </c>
    </row>
    <row r="496" spans="1:41">
      <c r="A496" s="5" t="s">
        <v>781</v>
      </c>
      <c r="B496" s="10" t="s">
        <v>782</v>
      </c>
      <c r="C496" s="5">
        <v>429</v>
      </c>
      <c r="D496" s="10">
        <v>5</v>
      </c>
      <c r="E496" s="10">
        <v>18</v>
      </c>
      <c r="F496" s="5">
        <v>0</v>
      </c>
      <c r="G496" s="5">
        <v>1</v>
      </c>
      <c r="H496" s="5">
        <v>4</v>
      </c>
      <c r="I496" s="5">
        <v>3</v>
      </c>
      <c r="J496" s="5">
        <v>4</v>
      </c>
      <c r="K496" s="5">
        <v>3</v>
      </c>
      <c r="L496" s="5">
        <v>1</v>
      </c>
      <c r="M496" s="5">
        <v>1</v>
      </c>
      <c r="N496" s="5">
        <v>2</v>
      </c>
      <c r="O496" s="5">
        <f t="shared" si="49"/>
        <v>40</v>
      </c>
      <c r="T496" s="5">
        <v>0</v>
      </c>
      <c r="U496" s="5" t="s">
        <v>2336</v>
      </c>
      <c r="V496" s="5">
        <v>1</v>
      </c>
      <c r="W496" s="5">
        <v>1</v>
      </c>
      <c r="X496" s="13">
        <v>1</v>
      </c>
      <c r="Y496" s="13">
        <v>-3</v>
      </c>
      <c r="Z496" s="13">
        <f t="shared" si="50"/>
        <v>40</v>
      </c>
      <c r="AA496" s="5" t="s">
        <v>2344</v>
      </c>
      <c r="AD496" s="5">
        <v>146</v>
      </c>
      <c r="AE496" s="5">
        <v>3</v>
      </c>
      <c r="AF496" s="9">
        <v>5</v>
      </c>
      <c r="AG496" s="9">
        <f t="shared" si="51"/>
        <v>0.5</v>
      </c>
      <c r="AH496" s="30">
        <f t="shared" si="47"/>
        <v>58.4</v>
      </c>
      <c r="AI496" s="10" t="s">
        <v>783</v>
      </c>
      <c r="AJ496" s="10" t="s">
        <v>784</v>
      </c>
      <c r="AK496" s="10" t="s">
        <v>425</v>
      </c>
      <c r="AL496" s="10" t="s">
        <v>384</v>
      </c>
      <c r="AM496" s="10" t="s">
        <v>449</v>
      </c>
      <c r="AN496" s="10" t="s">
        <v>439</v>
      </c>
      <c r="AO496" s="10" t="s">
        <v>387</v>
      </c>
    </row>
    <row r="497" spans="1:41">
      <c r="A497" s="5" t="s">
        <v>1930</v>
      </c>
      <c r="B497" s="10" t="s">
        <v>1931</v>
      </c>
      <c r="C497" s="5">
        <v>440</v>
      </c>
      <c r="D497" s="10">
        <v>5</v>
      </c>
      <c r="E497" s="10">
        <v>18</v>
      </c>
      <c r="F497" s="5">
        <v>0</v>
      </c>
      <c r="G497" s="5">
        <v>1</v>
      </c>
      <c r="H497" s="5">
        <v>4</v>
      </c>
      <c r="I497" s="5">
        <v>3</v>
      </c>
      <c r="J497" s="5">
        <v>4</v>
      </c>
      <c r="K497" s="5">
        <v>1</v>
      </c>
      <c r="L497" s="5">
        <v>1</v>
      </c>
      <c r="M497" s="5">
        <v>1</v>
      </c>
      <c r="N497" s="5">
        <v>2</v>
      </c>
      <c r="O497" s="5">
        <f t="shared" si="49"/>
        <v>38</v>
      </c>
      <c r="T497" s="5">
        <v>0</v>
      </c>
      <c r="U497" s="5" t="s">
        <v>2336</v>
      </c>
      <c r="V497" s="5">
        <v>1</v>
      </c>
      <c r="W497" s="5">
        <v>1</v>
      </c>
      <c r="X497" s="13">
        <v>3</v>
      </c>
      <c r="Y497" s="13">
        <v>-3</v>
      </c>
      <c r="Z497" s="13">
        <f t="shared" si="50"/>
        <v>40</v>
      </c>
      <c r="AA497" s="5" t="s">
        <v>2344</v>
      </c>
      <c r="AD497" s="5">
        <v>200</v>
      </c>
      <c r="AE497" s="5">
        <v>2</v>
      </c>
      <c r="AF497" s="9">
        <f>10-D497</f>
        <v>5</v>
      </c>
      <c r="AG497" s="9">
        <f t="shared" si="51"/>
        <v>0.5</v>
      </c>
      <c r="AH497" s="30">
        <f t="shared" si="47"/>
        <v>80</v>
      </c>
      <c r="AI497" s="10" t="s">
        <v>1932</v>
      </c>
      <c r="AJ497" s="10" t="s">
        <v>1933</v>
      </c>
      <c r="AK497" s="10" t="s">
        <v>483</v>
      </c>
      <c r="AL497" s="10" t="s">
        <v>415</v>
      </c>
      <c r="AM497" s="10" t="s">
        <v>459</v>
      </c>
      <c r="AN497" s="10" t="s">
        <v>460</v>
      </c>
      <c r="AO497" s="10" t="s">
        <v>387</v>
      </c>
    </row>
    <row r="498" spans="1:41">
      <c r="A498" s="5" t="s">
        <v>1634</v>
      </c>
      <c r="B498" s="10" t="s">
        <v>1635</v>
      </c>
      <c r="C498" s="5">
        <v>650</v>
      </c>
      <c r="D498" s="10">
        <v>2</v>
      </c>
      <c r="E498" s="10">
        <v>18</v>
      </c>
      <c r="F498" s="5">
        <v>0</v>
      </c>
      <c r="G498" s="5">
        <v>1</v>
      </c>
      <c r="H498" s="5">
        <v>4</v>
      </c>
      <c r="I498" s="5">
        <v>3</v>
      </c>
      <c r="J498" s="5">
        <v>4</v>
      </c>
      <c r="K498" s="5">
        <v>3</v>
      </c>
      <c r="L498" s="5">
        <v>1</v>
      </c>
      <c r="M498" s="5">
        <v>1</v>
      </c>
      <c r="N498" s="5">
        <v>2</v>
      </c>
      <c r="O498" s="5">
        <f t="shared" si="49"/>
        <v>37</v>
      </c>
      <c r="T498" s="5">
        <v>0</v>
      </c>
      <c r="U498" s="5" t="s">
        <v>2336</v>
      </c>
      <c r="V498" s="5">
        <v>1</v>
      </c>
      <c r="W498" s="5">
        <v>1</v>
      </c>
      <c r="X498" s="13">
        <v>1</v>
      </c>
      <c r="Y498" s="13">
        <v>0</v>
      </c>
      <c r="Z498" s="13">
        <f t="shared" si="50"/>
        <v>40</v>
      </c>
      <c r="AA498" s="5" t="s">
        <v>2344</v>
      </c>
      <c r="AD498" s="5">
        <v>103</v>
      </c>
      <c r="AE498" s="5">
        <v>1</v>
      </c>
      <c r="AF498" s="9">
        <v>8</v>
      </c>
      <c r="AG498" s="9">
        <f t="shared" si="51"/>
        <v>0.5</v>
      </c>
      <c r="AH498" s="30">
        <f t="shared" ref="AH498:AH551" si="52">(AD498)/(AG498*AF498)</f>
        <v>25.75</v>
      </c>
      <c r="AI498" s="10" t="s">
        <v>1629</v>
      </c>
      <c r="AJ498" s="10" t="s">
        <v>506</v>
      </c>
      <c r="AK498" s="10" t="s">
        <v>458</v>
      </c>
      <c r="AL498" s="10" t="s">
        <v>415</v>
      </c>
      <c r="AM498" s="10" t="s">
        <v>459</v>
      </c>
      <c r="AN498" s="10" t="s">
        <v>460</v>
      </c>
      <c r="AO498" s="10" t="s">
        <v>387</v>
      </c>
    </row>
    <row r="499" spans="1:41">
      <c r="A499" s="5" t="s">
        <v>1636</v>
      </c>
      <c r="B499" s="10" t="s">
        <v>1637</v>
      </c>
      <c r="C499" s="5">
        <v>650</v>
      </c>
      <c r="D499" s="10">
        <v>2</v>
      </c>
      <c r="E499" s="10">
        <v>18</v>
      </c>
      <c r="F499" s="5">
        <v>0</v>
      </c>
      <c r="G499" s="5">
        <v>1</v>
      </c>
      <c r="H499" s="5">
        <v>4</v>
      </c>
      <c r="I499" s="5">
        <v>3</v>
      </c>
      <c r="J499" s="5">
        <v>4</v>
      </c>
      <c r="K499" s="5">
        <v>3</v>
      </c>
      <c r="L499" s="5">
        <v>1</v>
      </c>
      <c r="M499" s="5">
        <v>1</v>
      </c>
      <c r="N499" s="5">
        <v>2</v>
      </c>
      <c r="O499" s="5">
        <f t="shared" si="49"/>
        <v>37</v>
      </c>
      <c r="T499" s="5">
        <v>0</v>
      </c>
      <c r="U499" s="5" t="s">
        <v>2336</v>
      </c>
      <c r="V499" s="5">
        <v>1</v>
      </c>
      <c r="W499" s="5">
        <v>1</v>
      </c>
      <c r="X499" s="13">
        <v>1</v>
      </c>
      <c r="Y499" s="13">
        <v>0</v>
      </c>
      <c r="Z499" s="13">
        <f t="shared" si="50"/>
        <v>40</v>
      </c>
      <c r="AA499" s="5" t="s">
        <v>2344</v>
      </c>
      <c r="AD499" s="5">
        <v>93</v>
      </c>
      <c r="AE499" s="5">
        <v>4</v>
      </c>
      <c r="AF499" s="9">
        <v>8</v>
      </c>
      <c r="AG499" s="9">
        <f t="shared" si="51"/>
        <v>0.5</v>
      </c>
      <c r="AH499" s="30">
        <f t="shared" si="52"/>
        <v>23.25</v>
      </c>
      <c r="AI499" s="10" t="s">
        <v>1629</v>
      </c>
      <c r="AJ499" s="10" t="s">
        <v>957</v>
      </c>
      <c r="AK499" s="10" t="s">
        <v>458</v>
      </c>
      <c r="AL499" s="10" t="s">
        <v>415</v>
      </c>
      <c r="AM499" s="10" t="s">
        <v>1638</v>
      </c>
      <c r="AN499" s="10" t="s">
        <v>812</v>
      </c>
      <c r="AO499" s="10" t="s">
        <v>387</v>
      </c>
    </row>
    <row r="500" spans="1:41">
      <c r="A500" s="5" t="s">
        <v>1713</v>
      </c>
      <c r="B500" s="10" t="s">
        <v>1714</v>
      </c>
      <c r="C500" s="5">
        <v>100</v>
      </c>
      <c r="D500" s="10">
        <v>5</v>
      </c>
      <c r="E500" s="10">
        <v>18</v>
      </c>
      <c r="F500" s="5">
        <v>0</v>
      </c>
      <c r="G500" s="5">
        <v>3</v>
      </c>
      <c r="H500" s="5">
        <v>4</v>
      </c>
      <c r="I500" s="5">
        <v>3</v>
      </c>
      <c r="J500" s="5">
        <v>4</v>
      </c>
      <c r="K500" s="5">
        <v>1</v>
      </c>
      <c r="L500" s="5">
        <v>1</v>
      </c>
      <c r="M500" s="5">
        <v>1</v>
      </c>
      <c r="N500" s="5">
        <v>2</v>
      </c>
      <c r="O500" s="5">
        <f t="shared" si="49"/>
        <v>38</v>
      </c>
      <c r="T500" s="5">
        <v>0</v>
      </c>
      <c r="U500" s="5" t="s">
        <v>2336</v>
      </c>
      <c r="V500" s="5">
        <v>-1</v>
      </c>
      <c r="W500" s="5">
        <v>1</v>
      </c>
      <c r="X500" s="13" t="str">
        <f>IF(AD500&gt;400,"5","M")</f>
        <v>5</v>
      </c>
      <c r="Y500" s="13">
        <v>-3</v>
      </c>
      <c r="Z500" s="13">
        <f t="shared" si="50"/>
        <v>40</v>
      </c>
      <c r="AA500" s="5" t="s">
        <v>2343</v>
      </c>
      <c r="AD500" s="5">
        <v>808</v>
      </c>
      <c r="AE500" s="5">
        <v>7</v>
      </c>
      <c r="AF500" s="9">
        <v>5</v>
      </c>
      <c r="AG500" s="9">
        <f t="shared" si="51"/>
        <v>0.5</v>
      </c>
      <c r="AH500" s="30">
        <f t="shared" si="52"/>
        <v>323.2</v>
      </c>
      <c r="AI500" s="10" t="s">
        <v>1715</v>
      </c>
      <c r="AJ500" s="10" t="s">
        <v>1716</v>
      </c>
      <c r="AK500" s="10" t="s">
        <v>583</v>
      </c>
      <c r="AL500" s="10" t="s">
        <v>584</v>
      </c>
      <c r="AM500" s="10" t="s">
        <v>459</v>
      </c>
      <c r="AN500" s="10" t="s">
        <v>460</v>
      </c>
      <c r="AO500" s="10" t="s">
        <v>387</v>
      </c>
    </row>
    <row r="501" spans="1:41">
      <c r="A501" s="5" t="s">
        <v>1949</v>
      </c>
      <c r="B501" s="10" t="s">
        <v>1950</v>
      </c>
      <c r="C501" s="5">
        <v>20</v>
      </c>
      <c r="D501" s="10">
        <v>8</v>
      </c>
      <c r="E501" s="10">
        <v>18</v>
      </c>
      <c r="F501" s="5">
        <v>0</v>
      </c>
      <c r="G501" s="5">
        <v>3</v>
      </c>
      <c r="H501" s="5">
        <v>4</v>
      </c>
      <c r="I501" s="5">
        <v>3</v>
      </c>
      <c r="J501" s="5">
        <v>4</v>
      </c>
      <c r="K501" s="5">
        <v>1</v>
      </c>
      <c r="L501" s="5">
        <v>1</v>
      </c>
      <c r="M501" s="5">
        <v>1</v>
      </c>
      <c r="N501" s="5">
        <v>2</v>
      </c>
      <c r="O501" s="5">
        <f t="shared" si="49"/>
        <v>41</v>
      </c>
      <c r="T501" s="5">
        <v>0</v>
      </c>
      <c r="U501" s="5" t="s">
        <v>2336</v>
      </c>
      <c r="V501" s="5">
        <v>1</v>
      </c>
      <c r="W501" s="5">
        <v>1</v>
      </c>
      <c r="X501" s="13">
        <v>3</v>
      </c>
      <c r="Y501" s="13">
        <v>-6</v>
      </c>
      <c r="Z501" s="13">
        <f t="shared" si="50"/>
        <v>40</v>
      </c>
      <c r="AA501" s="5" t="s">
        <v>2343</v>
      </c>
      <c r="AD501" s="5">
        <v>378</v>
      </c>
      <c r="AE501" s="5">
        <v>3</v>
      </c>
      <c r="AF501" s="9">
        <f t="shared" ref="AF501:AF506" si="53">10-D501</f>
        <v>2</v>
      </c>
      <c r="AG501" s="9">
        <f t="shared" si="51"/>
        <v>0.5</v>
      </c>
      <c r="AH501" s="30">
        <f t="shared" si="52"/>
        <v>378</v>
      </c>
      <c r="AI501" s="10" t="s">
        <v>1951</v>
      </c>
      <c r="AJ501" s="10" t="s">
        <v>1952</v>
      </c>
      <c r="AK501" s="10" t="s">
        <v>583</v>
      </c>
      <c r="AL501" s="10" t="s">
        <v>584</v>
      </c>
      <c r="AM501" s="10" t="s">
        <v>449</v>
      </c>
      <c r="AN501" s="10" t="s">
        <v>439</v>
      </c>
      <c r="AO501" s="10" t="s">
        <v>387</v>
      </c>
    </row>
    <row r="502" spans="1:41">
      <c r="A502" s="5" t="s">
        <v>2002</v>
      </c>
      <c r="B502" s="10" t="s">
        <v>2003</v>
      </c>
      <c r="C502" s="5">
        <v>244</v>
      </c>
      <c r="D502" s="10">
        <v>2</v>
      </c>
      <c r="E502" s="10">
        <v>18</v>
      </c>
      <c r="F502" s="5">
        <v>0</v>
      </c>
      <c r="G502" s="5">
        <v>1</v>
      </c>
      <c r="H502" s="5">
        <v>4</v>
      </c>
      <c r="I502" s="5">
        <v>3</v>
      </c>
      <c r="J502" s="5">
        <v>4</v>
      </c>
      <c r="K502" s="5">
        <v>1</v>
      </c>
      <c r="L502" s="5">
        <v>1</v>
      </c>
      <c r="M502" s="5">
        <v>1</v>
      </c>
      <c r="N502" s="5">
        <v>2</v>
      </c>
      <c r="O502" s="5">
        <f t="shared" si="49"/>
        <v>35</v>
      </c>
      <c r="T502" s="5">
        <v>3</v>
      </c>
      <c r="U502" s="5" t="s">
        <v>2336</v>
      </c>
      <c r="V502" s="5">
        <v>1</v>
      </c>
      <c r="W502" s="5">
        <v>1</v>
      </c>
      <c r="X502" s="13">
        <v>3</v>
      </c>
      <c r="Y502" s="13">
        <v>-3</v>
      </c>
      <c r="Z502" s="13">
        <f t="shared" si="50"/>
        <v>40</v>
      </c>
      <c r="AA502" s="5" t="s">
        <v>2324</v>
      </c>
      <c r="AD502" s="5">
        <v>212</v>
      </c>
      <c r="AE502" s="5">
        <v>2</v>
      </c>
      <c r="AF502" s="9">
        <f t="shared" si="53"/>
        <v>8</v>
      </c>
      <c r="AG502" s="9">
        <f t="shared" si="51"/>
        <v>0.5</v>
      </c>
      <c r="AH502" s="30">
        <f t="shared" si="52"/>
        <v>53</v>
      </c>
      <c r="AI502" s="10" t="s">
        <v>597</v>
      </c>
      <c r="AJ502" s="10" t="s">
        <v>2004</v>
      </c>
      <c r="AK502" s="10" t="s">
        <v>599</v>
      </c>
      <c r="AL502" s="10" t="s">
        <v>438</v>
      </c>
      <c r="AM502" s="10" t="s">
        <v>385</v>
      </c>
      <c r="AN502" s="10" t="s">
        <v>439</v>
      </c>
      <c r="AO502" s="10" t="s">
        <v>387</v>
      </c>
    </row>
    <row r="503" spans="1:41">
      <c r="A503" s="5" t="s">
        <v>1894</v>
      </c>
      <c r="B503" s="10" t="s">
        <v>1895</v>
      </c>
      <c r="C503" s="5">
        <v>244</v>
      </c>
      <c r="D503" s="10">
        <v>2</v>
      </c>
      <c r="E503" s="10">
        <v>18</v>
      </c>
      <c r="F503" s="5">
        <v>0</v>
      </c>
      <c r="G503" s="5">
        <v>1</v>
      </c>
      <c r="H503" s="5">
        <v>4</v>
      </c>
      <c r="I503" s="5">
        <v>3</v>
      </c>
      <c r="J503" s="5">
        <v>4</v>
      </c>
      <c r="K503" s="5">
        <v>1</v>
      </c>
      <c r="L503" s="5">
        <v>1</v>
      </c>
      <c r="M503" s="5">
        <v>1</v>
      </c>
      <c r="N503" s="5">
        <v>2</v>
      </c>
      <c r="O503" s="5">
        <f t="shared" si="49"/>
        <v>35</v>
      </c>
      <c r="T503" s="5">
        <v>3</v>
      </c>
      <c r="U503" s="5" t="s">
        <v>2336</v>
      </c>
      <c r="V503" s="5">
        <v>1</v>
      </c>
      <c r="W503" s="5">
        <v>1</v>
      </c>
      <c r="X503" s="13">
        <v>3</v>
      </c>
      <c r="Y503" s="13">
        <v>-3</v>
      </c>
      <c r="Z503" s="13">
        <f t="shared" si="50"/>
        <v>40</v>
      </c>
      <c r="AA503" s="5" t="s">
        <v>2324</v>
      </c>
      <c r="AD503" s="5">
        <v>333</v>
      </c>
      <c r="AE503" s="5">
        <v>4</v>
      </c>
      <c r="AF503" s="9">
        <f t="shared" si="53"/>
        <v>8</v>
      </c>
      <c r="AG503" s="9">
        <f t="shared" si="51"/>
        <v>0.5</v>
      </c>
      <c r="AH503" s="30">
        <f t="shared" si="52"/>
        <v>83.25</v>
      </c>
      <c r="AI503" s="10" t="s">
        <v>597</v>
      </c>
      <c r="AJ503" s="10" t="s">
        <v>1896</v>
      </c>
      <c r="AK503" s="10" t="s">
        <v>599</v>
      </c>
      <c r="AL503" s="10" t="s">
        <v>438</v>
      </c>
      <c r="AM503" s="10" t="s">
        <v>385</v>
      </c>
      <c r="AN503" s="10" t="s">
        <v>439</v>
      </c>
      <c r="AO503" s="10" t="s">
        <v>387</v>
      </c>
    </row>
    <row r="504" spans="1:41">
      <c r="A504" s="5" t="s">
        <v>1920</v>
      </c>
      <c r="B504" s="10" t="s">
        <v>1921</v>
      </c>
      <c r="C504" s="5">
        <v>244</v>
      </c>
      <c r="D504" s="10">
        <v>2</v>
      </c>
      <c r="E504" s="10">
        <v>18</v>
      </c>
      <c r="F504" s="5">
        <v>0</v>
      </c>
      <c r="G504" s="5">
        <v>1</v>
      </c>
      <c r="H504" s="5">
        <v>4</v>
      </c>
      <c r="I504" s="5">
        <v>3</v>
      </c>
      <c r="J504" s="5">
        <v>4</v>
      </c>
      <c r="K504" s="5">
        <v>1</v>
      </c>
      <c r="L504" s="5">
        <v>1</v>
      </c>
      <c r="M504" s="5">
        <v>1</v>
      </c>
      <c r="N504" s="5">
        <v>2</v>
      </c>
      <c r="O504" s="5">
        <f t="shared" si="49"/>
        <v>35</v>
      </c>
      <c r="T504" s="5">
        <v>3</v>
      </c>
      <c r="U504" s="5" t="s">
        <v>2336</v>
      </c>
      <c r="V504" s="5">
        <v>1</v>
      </c>
      <c r="W504" s="5">
        <v>1</v>
      </c>
      <c r="X504" s="13">
        <v>3</v>
      </c>
      <c r="Y504" s="13">
        <v>-3</v>
      </c>
      <c r="Z504" s="13">
        <f t="shared" si="50"/>
        <v>40</v>
      </c>
      <c r="AA504" s="5" t="s">
        <v>2324</v>
      </c>
      <c r="AD504" s="5">
        <v>273</v>
      </c>
      <c r="AE504" s="5">
        <v>2</v>
      </c>
      <c r="AF504" s="9">
        <f t="shared" si="53"/>
        <v>8</v>
      </c>
      <c r="AG504" s="9">
        <f t="shared" si="51"/>
        <v>0.5</v>
      </c>
      <c r="AH504" s="30">
        <f t="shared" si="52"/>
        <v>68.25</v>
      </c>
      <c r="AI504" s="10" t="s">
        <v>597</v>
      </c>
      <c r="AJ504" s="10" t="s">
        <v>1922</v>
      </c>
      <c r="AK504" s="10" t="s">
        <v>599</v>
      </c>
      <c r="AL504" s="10" t="s">
        <v>438</v>
      </c>
      <c r="AM504" s="10" t="s">
        <v>385</v>
      </c>
      <c r="AN504" s="10" t="s">
        <v>439</v>
      </c>
      <c r="AO504" s="10" t="s">
        <v>387</v>
      </c>
    </row>
    <row r="505" spans="1:41">
      <c r="A505" s="5" t="s">
        <v>2123</v>
      </c>
      <c r="B505" s="10" t="s">
        <v>2124</v>
      </c>
      <c r="C505" s="5">
        <v>189</v>
      </c>
      <c r="D505" s="10">
        <v>2</v>
      </c>
      <c r="E505" s="10">
        <v>18</v>
      </c>
      <c r="F505" s="5">
        <v>0</v>
      </c>
      <c r="G505" s="5">
        <v>1</v>
      </c>
      <c r="H505" s="5">
        <v>4</v>
      </c>
      <c r="I505" s="5">
        <v>3</v>
      </c>
      <c r="J505" s="5">
        <v>4</v>
      </c>
      <c r="K505" s="5">
        <v>1</v>
      </c>
      <c r="L505" s="5">
        <v>1</v>
      </c>
      <c r="M505" s="5">
        <v>1</v>
      </c>
      <c r="N505" s="5">
        <v>2</v>
      </c>
      <c r="O505" s="5">
        <f t="shared" si="49"/>
        <v>35</v>
      </c>
      <c r="T505" s="5">
        <v>3</v>
      </c>
      <c r="U505" s="5" t="s">
        <v>2336</v>
      </c>
      <c r="V505" s="5">
        <v>1</v>
      </c>
      <c r="W505" s="5">
        <v>1</v>
      </c>
      <c r="X505" s="13">
        <v>3</v>
      </c>
      <c r="Y505" s="13">
        <v>-3</v>
      </c>
      <c r="Z505" s="13">
        <f t="shared" si="50"/>
        <v>40</v>
      </c>
      <c r="AA505" s="5" t="s">
        <v>1368</v>
      </c>
      <c r="AD505" s="5">
        <v>223</v>
      </c>
      <c r="AE505" s="5">
        <v>2</v>
      </c>
      <c r="AF505" s="9">
        <f t="shared" si="53"/>
        <v>8</v>
      </c>
      <c r="AG505" s="9">
        <f t="shared" si="51"/>
        <v>0.5</v>
      </c>
      <c r="AH505" s="30">
        <f t="shared" si="52"/>
        <v>55.75</v>
      </c>
      <c r="AI505" s="10" t="s">
        <v>597</v>
      </c>
      <c r="AJ505" s="10" t="s">
        <v>2125</v>
      </c>
      <c r="AK505" s="10" t="s">
        <v>599</v>
      </c>
      <c r="AL505" s="10" t="s">
        <v>438</v>
      </c>
      <c r="AM505" s="10" t="s">
        <v>459</v>
      </c>
      <c r="AN505" s="10" t="s">
        <v>460</v>
      </c>
      <c r="AO505" s="10" t="s">
        <v>387</v>
      </c>
    </row>
    <row r="506" spans="1:41">
      <c r="A506" s="5" t="s">
        <v>1947</v>
      </c>
      <c r="B506" s="10" t="s">
        <v>1948</v>
      </c>
      <c r="C506" s="5">
        <v>412</v>
      </c>
      <c r="D506" s="10">
        <v>5</v>
      </c>
      <c r="E506" s="10">
        <v>18</v>
      </c>
      <c r="F506" s="5">
        <v>0</v>
      </c>
      <c r="G506" s="5">
        <v>2</v>
      </c>
      <c r="H506" s="5">
        <v>4</v>
      </c>
      <c r="I506" s="5">
        <v>3</v>
      </c>
      <c r="J506" s="5">
        <v>4</v>
      </c>
      <c r="K506" s="5">
        <v>1</v>
      </c>
      <c r="L506" s="5">
        <v>1</v>
      </c>
      <c r="M506" s="5">
        <v>1</v>
      </c>
      <c r="N506" s="5">
        <v>2</v>
      </c>
      <c r="O506" s="5">
        <f t="shared" si="49"/>
        <v>38</v>
      </c>
      <c r="T506" s="5">
        <v>0</v>
      </c>
      <c r="U506" s="5" t="s">
        <v>2336</v>
      </c>
      <c r="V506" s="5">
        <v>1</v>
      </c>
      <c r="W506" s="5">
        <v>1</v>
      </c>
      <c r="X506" s="13">
        <v>3</v>
      </c>
      <c r="Y506" s="13">
        <v>-3</v>
      </c>
      <c r="Z506" s="13">
        <f t="shared" si="50"/>
        <v>40</v>
      </c>
      <c r="AA506" s="5" t="s">
        <v>2344</v>
      </c>
      <c r="AD506" s="5">
        <v>300</v>
      </c>
      <c r="AE506" s="5">
        <v>3</v>
      </c>
      <c r="AF506" s="9">
        <f t="shared" si="53"/>
        <v>5</v>
      </c>
      <c r="AG506" s="9">
        <f t="shared" si="51"/>
        <v>0.5</v>
      </c>
      <c r="AH506" s="30">
        <f t="shared" si="52"/>
        <v>120</v>
      </c>
      <c r="AI506" s="10" t="s">
        <v>691</v>
      </c>
      <c r="AJ506" s="10" t="s">
        <v>1686</v>
      </c>
      <c r="AK506" s="10" t="s">
        <v>401</v>
      </c>
      <c r="AL506" s="10" t="s">
        <v>384</v>
      </c>
      <c r="AM506" s="10" t="s">
        <v>385</v>
      </c>
      <c r="AN506" s="10" t="s">
        <v>535</v>
      </c>
      <c r="AO506" s="10" t="s">
        <v>387</v>
      </c>
    </row>
    <row r="507" spans="1:41">
      <c r="A507" s="5" t="s">
        <v>1053</v>
      </c>
      <c r="B507" s="10" t="s">
        <v>1054</v>
      </c>
      <c r="C507" s="5">
        <v>728</v>
      </c>
      <c r="D507" s="10">
        <v>2</v>
      </c>
      <c r="E507" s="10">
        <v>18</v>
      </c>
      <c r="F507" s="5">
        <v>0</v>
      </c>
      <c r="G507" s="5">
        <v>3</v>
      </c>
      <c r="H507" s="5">
        <v>4</v>
      </c>
      <c r="I507" s="5">
        <v>3</v>
      </c>
      <c r="J507" s="5">
        <v>4</v>
      </c>
      <c r="K507" s="5">
        <v>1</v>
      </c>
      <c r="L507" s="5">
        <v>1</v>
      </c>
      <c r="M507" s="5">
        <v>1</v>
      </c>
      <c r="N507" s="5">
        <v>2</v>
      </c>
      <c r="O507" s="5">
        <f t="shared" si="49"/>
        <v>35</v>
      </c>
      <c r="T507" s="5">
        <v>0</v>
      </c>
      <c r="U507" s="5" t="s">
        <v>2336</v>
      </c>
      <c r="V507" s="5">
        <v>1</v>
      </c>
      <c r="W507" s="5">
        <v>-1</v>
      </c>
      <c r="X507" s="13" t="str">
        <f>IF(AD507&gt;400,"5","M")</f>
        <v>5</v>
      </c>
      <c r="Y507" s="13">
        <v>0</v>
      </c>
      <c r="Z507" s="13">
        <f t="shared" si="50"/>
        <v>40</v>
      </c>
      <c r="AA507" s="5" t="s">
        <v>2324</v>
      </c>
      <c r="AD507" s="5">
        <v>1820</v>
      </c>
      <c r="AE507" s="5">
        <v>9</v>
      </c>
      <c r="AF507" s="9">
        <v>8</v>
      </c>
      <c r="AG507" s="9">
        <f t="shared" si="51"/>
        <v>0.5</v>
      </c>
      <c r="AH507" s="30">
        <f t="shared" si="52"/>
        <v>455</v>
      </c>
      <c r="AI507" s="10" t="s">
        <v>1005</v>
      </c>
      <c r="AJ507" s="10" t="s">
        <v>1055</v>
      </c>
      <c r="AK507" s="10" t="s">
        <v>613</v>
      </c>
      <c r="AL507" s="10" t="s">
        <v>438</v>
      </c>
      <c r="AM507" s="10" t="s">
        <v>385</v>
      </c>
      <c r="AN507" s="10" t="s">
        <v>443</v>
      </c>
      <c r="AO507" s="10" t="s">
        <v>387</v>
      </c>
    </row>
    <row r="508" spans="1:41">
      <c r="A508" s="5" t="s">
        <v>1010</v>
      </c>
      <c r="B508" s="10" t="s">
        <v>1011</v>
      </c>
      <c r="C508" s="5">
        <v>482</v>
      </c>
      <c r="D508" s="10">
        <v>5</v>
      </c>
      <c r="E508" s="10">
        <v>18</v>
      </c>
      <c r="F508" s="5">
        <v>0</v>
      </c>
      <c r="G508" s="5">
        <v>1</v>
      </c>
      <c r="H508" s="5">
        <v>4</v>
      </c>
      <c r="I508" s="5">
        <v>3</v>
      </c>
      <c r="J508" s="5">
        <v>4</v>
      </c>
      <c r="K508" s="5">
        <v>3</v>
      </c>
      <c r="L508" s="5">
        <v>1</v>
      </c>
      <c r="M508" s="5">
        <v>1</v>
      </c>
      <c r="N508" s="5">
        <v>2</v>
      </c>
      <c r="O508" s="5">
        <f t="shared" si="49"/>
        <v>40</v>
      </c>
      <c r="T508" s="5">
        <v>0</v>
      </c>
      <c r="U508" s="5" t="s">
        <v>2336</v>
      </c>
      <c r="V508" s="5">
        <v>1</v>
      </c>
      <c r="W508" s="5">
        <v>1</v>
      </c>
      <c r="X508" s="13">
        <v>1</v>
      </c>
      <c r="Y508" s="13">
        <v>-3</v>
      </c>
      <c r="Z508" s="13">
        <f t="shared" si="50"/>
        <v>40</v>
      </c>
      <c r="AA508" s="5" t="s">
        <v>2324</v>
      </c>
      <c r="AD508" s="5">
        <v>80</v>
      </c>
      <c r="AE508" s="5">
        <v>1</v>
      </c>
      <c r="AF508" s="9">
        <v>5</v>
      </c>
      <c r="AG508" s="9">
        <f t="shared" si="51"/>
        <v>0.5</v>
      </c>
      <c r="AH508" s="30">
        <f t="shared" si="52"/>
        <v>32</v>
      </c>
      <c r="AI508" s="10" t="s">
        <v>1005</v>
      </c>
      <c r="AJ508" s="10" t="s">
        <v>1012</v>
      </c>
      <c r="AK508" s="10" t="s">
        <v>613</v>
      </c>
      <c r="AL508" s="10" t="s">
        <v>438</v>
      </c>
      <c r="AM508" s="10" t="s">
        <v>459</v>
      </c>
      <c r="AN508" s="10" t="s">
        <v>460</v>
      </c>
      <c r="AO508" s="10" t="s">
        <v>387</v>
      </c>
    </row>
    <row r="509" spans="1:41">
      <c r="A509" s="5" t="s">
        <v>1033</v>
      </c>
      <c r="B509" s="10" t="s">
        <v>702</v>
      </c>
      <c r="C509" s="5">
        <v>286</v>
      </c>
      <c r="D509" s="10">
        <v>5</v>
      </c>
      <c r="E509" s="10">
        <v>18</v>
      </c>
      <c r="F509" s="5">
        <v>0</v>
      </c>
      <c r="G509" s="5">
        <v>1</v>
      </c>
      <c r="H509" s="5">
        <v>4</v>
      </c>
      <c r="I509" s="5">
        <v>3</v>
      </c>
      <c r="J509" s="5">
        <v>4</v>
      </c>
      <c r="K509" s="5">
        <v>3</v>
      </c>
      <c r="L509" s="5">
        <v>1</v>
      </c>
      <c r="M509" s="5">
        <v>1</v>
      </c>
      <c r="N509" s="5">
        <v>2</v>
      </c>
      <c r="O509" s="5">
        <f t="shared" si="49"/>
        <v>40</v>
      </c>
      <c r="T509" s="5">
        <v>0</v>
      </c>
      <c r="U509" s="5" t="s">
        <v>2336</v>
      </c>
      <c r="V509" s="5">
        <v>1</v>
      </c>
      <c r="W509" s="5">
        <v>1</v>
      </c>
      <c r="X509" s="13">
        <v>1</v>
      </c>
      <c r="Y509" s="13">
        <v>-3</v>
      </c>
      <c r="Z509" s="13">
        <f t="shared" si="50"/>
        <v>40</v>
      </c>
      <c r="AA509" s="5" t="s">
        <v>2324</v>
      </c>
      <c r="AD509" s="5">
        <v>55</v>
      </c>
      <c r="AE509" s="5">
        <v>1</v>
      </c>
      <c r="AF509" s="9">
        <v>5</v>
      </c>
      <c r="AG509" s="9">
        <f t="shared" si="51"/>
        <v>0.5</v>
      </c>
      <c r="AH509" s="30">
        <f t="shared" si="52"/>
        <v>22</v>
      </c>
      <c r="AI509" s="10" t="s">
        <v>1005</v>
      </c>
      <c r="AJ509" s="10" t="s">
        <v>1034</v>
      </c>
      <c r="AK509" s="10" t="s">
        <v>613</v>
      </c>
      <c r="AL509" s="10" t="s">
        <v>438</v>
      </c>
      <c r="AM509" s="10" t="s">
        <v>459</v>
      </c>
      <c r="AN509" s="10" t="s">
        <v>460</v>
      </c>
      <c r="AO509" s="10" t="s">
        <v>387</v>
      </c>
    </row>
    <row r="510" spans="1:41">
      <c r="A510" s="5" t="s">
        <v>1019</v>
      </c>
      <c r="B510" s="10" t="s">
        <v>1020</v>
      </c>
      <c r="C510" s="5">
        <v>286</v>
      </c>
      <c r="D510" s="10">
        <v>5</v>
      </c>
      <c r="E510" s="10">
        <v>18</v>
      </c>
      <c r="F510" s="5">
        <v>0</v>
      </c>
      <c r="G510" s="5">
        <v>1</v>
      </c>
      <c r="H510" s="5">
        <v>4</v>
      </c>
      <c r="I510" s="5">
        <v>3</v>
      </c>
      <c r="J510" s="5">
        <v>4</v>
      </c>
      <c r="K510" s="5">
        <v>1</v>
      </c>
      <c r="L510" s="5">
        <v>1</v>
      </c>
      <c r="M510" s="5">
        <v>1</v>
      </c>
      <c r="N510" s="5">
        <v>2</v>
      </c>
      <c r="O510" s="5">
        <f t="shared" si="49"/>
        <v>38</v>
      </c>
      <c r="T510" s="5">
        <v>0</v>
      </c>
      <c r="U510" s="5" t="s">
        <v>2336</v>
      </c>
      <c r="V510" s="5">
        <v>1</v>
      </c>
      <c r="W510" s="5">
        <v>1</v>
      </c>
      <c r="X510" s="13">
        <v>3</v>
      </c>
      <c r="Y510" s="13">
        <v>-3</v>
      </c>
      <c r="Z510" s="13">
        <f t="shared" si="50"/>
        <v>40</v>
      </c>
      <c r="AA510" s="5" t="s">
        <v>2324</v>
      </c>
      <c r="AD510" s="5">
        <v>202</v>
      </c>
      <c r="AE510" s="5">
        <v>2</v>
      </c>
      <c r="AF510" s="9">
        <v>5</v>
      </c>
      <c r="AG510" s="9">
        <f t="shared" si="51"/>
        <v>0.5</v>
      </c>
      <c r="AH510" s="30">
        <f t="shared" si="52"/>
        <v>80.8</v>
      </c>
      <c r="AI510" s="10" t="s">
        <v>1005</v>
      </c>
      <c r="AJ510" s="10" t="s">
        <v>551</v>
      </c>
      <c r="AK510" s="10" t="s">
        <v>613</v>
      </c>
      <c r="AL510" s="10" t="s">
        <v>438</v>
      </c>
      <c r="AM510" s="10" t="s">
        <v>459</v>
      </c>
      <c r="AN510" s="10" t="s">
        <v>460</v>
      </c>
      <c r="AO510" s="10" t="s">
        <v>387</v>
      </c>
    </row>
    <row r="511" spans="1:41">
      <c r="A511" s="5" t="s">
        <v>1600</v>
      </c>
      <c r="B511" s="10" t="s">
        <v>1601</v>
      </c>
      <c r="C511" s="5">
        <v>150</v>
      </c>
      <c r="D511" s="10">
        <v>5</v>
      </c>
      <c r="E511" s="10">
        <v>18</v>
      </c>
      <c r="F511" s="5">
        <v>0</v>
      </c>
      <c r="G511" s="5">
        <v>1</v>
      </c>
      <c r="H511" s="5">
        <v>4</v>
      </c>
      <c r="I511" s="5">
        <v>3</v>
      </c>
      <c r="J511" s="5">
        <v>4</v>
      </c>
      <c r="K511" s="5">
        <v>3</v>
      </c>
      <c r="L511" s="5">
        <v>1</v>
      </c>
      <c r="M511" s="5">
        <v>1</v>
      </c>
      <c r="N511" s="5">
        <v>2</v>
      </c>
      <c r="O511" s="5">
        <f t="shared" si="49"/>
        <v>40</v>
      </c>
      <c r="T511" s="5">
        <v>0</v>
      </c>
      <c r="U511" s="5" t="s">
        <v>2336</v>
      </c>
      <c r="V511" s="5">
        <v>1</v>
      </c>
      <c r="W511" s="5">
        <v>1</v>
      </c>
      <c r="X511" s="13">
        <v>1</v>
      </c>
      <c r="Y511" s="13">
        <v>-3</v>
      </c>
      <c r="Z511" s="13">
        <f t="shared" si="50"/>
        <v>40</v>
      </c>
      <c r="AA511" s="5" t="s">
        <v>2324</v>
      </c>
      <c r="AD511" s="5">
        <v>49</v>
      </c>
      <c r="AE511" s="5">
        <v>1</v>
      </c>
      <c r="AF511" s="9">
        <v>5</v>
      </c>
      <c r="AG511" s="9">
        <f t="shared" si="51"/>
        <v>0.5</v>
      </c>
      <c r="AH511" s="30">
        <f t="shared" si="52"/>
        <v>19.600000000000001</v>
      </c>
      <c r="AI511" s="10" t="s">
        <v>918</v>
      </c>
      <c r="AJ511" s="10" t="s">
        <v>718</v>
      </c>
      <c r="AK511" s="10" t="s">
        <v>613</v>
      </c>
      <c r="AL511" s="10" t="s">
        <v>438</v>
      </c>
      <c r="AM511" s="10" t="s">
        <v>459</v>
      </c>
      <c r="AN511" s="10" t="s">
        <v>460</v>
      </c>
      <c r="AO511" s="10" t="s">
        <v>387</v>
      </c>
    </row>
    <row r="512" spans="1:41">
      <c r="A512" s="5" t="s">
        <v>1860</v>
      </c>
      <c r="B512" s="10" t="s">
        <v>1125</v>
      </c>
      <c r="C512" s="5">
        <v>811</v>
      </c>
      <c r="D512" s="10">
        <v>2</v>
      </c>
      <c r="E512" s="10">
        <v>18</v>
      </c>
      <c r="F512" s="5">
        <v>0</v>
      </c>
      <c r="G512" s="5">
        <v>1</v>
      </c>
      <c r="H512" s="5">
        <v>4</v>
      </c>
      <c r="I512" s="5">
        <v>3</v>
      </c>
      <c r="J512" s="5">
        <v>4</v>
      </c>
      <c r="K512" s="5">
        <v>1</v>
      </c>
      <c r="L512" s="5">
        <v>1</v>
      </c>
      <c r="M512" s="5">
        <v>1</v>
      </c>
      <c r="N512" s="5">
        <v>2</v>
      </c>
      <c r="O512" s="5">
        <f t="shared" si="49"/>
        <v>35</v>
      </c>
      <c r="T512" s="5">
        <v>0</v>
      </c>
      <c r="U512" s="5" t="s">
        <v>2336</v>
      </c>
      <c r="V512" s="5">
        <v>1</v>
      </c>
      <c r="W512" s="5">
        <v>1</v>
      </c>
      <c r="X512" s="13">
        <v>3</v>
      </c>
      <c r="Y512" s="13">
        <v>0</v>
      </c>
      <c r="Z512" s="13">
        <f t="shared" si="50"/>
        <v>40</v>
      </c>
      <c r="AA512" s="5" t="s">
        <v>2344</v>
      </c>
      <c r="AD512" s="5">
        <v>285</v>
      </c>
      <c r="AE512" s="5">
        <v>3</v>
      </c>
      <c r="AF512" s="9">
        <f>10-D512</f>
        <v>8</v>
      </c>
      <c r="AG512" s="9">
        <f t="shared" si="51"/>
        <v>0.5</v>
      </c>
      <c r="AH512" s="30">
        <f t="shared" si="52"/>
        <v>71.25</v>
      </c>
      <c r="AI512" s="10" t="s">
        <v>1089</v>
      </c>
      <c r="AJ512" s="10" t="s">
        <v>567</v>
      </c>
      <c r="AK512" s="10" t="s">
        <v>406</v>
      </c>
      <c r="AL512" s="10" t="s">
        <v>407</v>
      </c>
      <c r="AM512" s="10" t="s">
        <v>449</v>
      </c>
      <c r="AN512" s="10" t="s">
        <v>439</v>
      </c>
      <c r="AO512" s="10" t="s">
        <v>387</v>
      </c>
    </row>
    <row r="513" spans="1:44">
      <c r="A513" s="5" t="s">
        <v>1692</v>
      </c>
      <c r="B513" s="10" t="s">
        <v>1693</v>
      </c>
      <c r="C513" s="5">
        <v>725</v>
      </c>
      <c r="D513" s="10">
        <v>6</v>
      </c>
      <c r="E513" s="10">
        <v>18</v>
      </c>
      <c r="F513" s="5">
        <v>0</v>
      </c>
      <c r="G513" s="5">
        <v>1</v>
      </c>
      <c r="H513" s="5">
        <v>4</v>
      </c>
      <c r="I513" s="5">
        <v>3</v>
      </c>
      <c r="J513" s="5">
        <v>4</v>
      </c>
      <c r="K513" s="5">
        <v>1</v>
      </c>
      <c r="L513" s="5">
        <v>1</v>
      </c>
      <c r="M513" s="5">
        <v>1</v>
      </c>
      <c r="N513" s="5">
        <v>2</v>
      </c>
      <c r="O513" s="5">
        <f t="shared" si="49"/>
        <v>39</v>
      </c>
      <c r="T513" s="5">
        <v>0</v>
      </c>
      <c r="U513" s="5" t="s">
        <v>2336</v>
      </c>
      <c r="V513" s="5">
        <v>-1</v>
      </c>
      <c r="W513" s="5">
        <v>1</v>
      </c>
      <c r="X513" s="13">
        <v>1</v>
      </c>
      <c r="Y513" s="13">
        <v>0</v>
      </c>
      <c r="Z513" s="13">
        <f t="shared" si="50"/>
        <v>40</v>
      </c>
      <c r="AA513" s="5" t="s">
        <v>2344</v>
      </c>
      <c r="AD513" s="5">
        <v>123</v>
      </c>
      <c r="AE513" s="5">
        <v>5</v>
      </c>
      <c r="AF513" s="9">
        <v>4</v>
      </c>
      <c r="AG513" s="9">
        <f t="shared" si="51"/>
        <v>0.5</v>
      </c>
      <c r="AH513" s="30">
        <f t="shared" si="52"/>
        <v>61.5</v>
      </c>
      <c r="AI513" s="10" t="s">
        <v>1556</v>
      </c>
      <c r="AJ513" s="10" t="s">
        <v>1694</v>
      </c>
      <c r="AK513" s="10" t="s">
        <v>406</v>
      </c>
      <c r="AL513" s="10" t="s">
        <v>407</v>
      </c>
      <c r="AM513" s="10" t="s">
        <v>499</v>
      </c>
      <c r="AN513" s="10" t="s">
        <v>439</v>
      </c>
      <c r="AO513" s="10" t="s">
        <v>387</v>
      </c>
    </row>
    <row r="514" spans="1:44">
      <c r="A514" s="5" t="s">
        <v>1139</v>
      </c>
      <c r="B514" s="10" t="s">
        <v>1140</v>
      </c>
      <c r="C514" s="5">
        <v>502</v>
      </c>
      <c r="D514" s="10">
        <v>2</v>
      </c>
      <c r="E514" s="10">
        <v>18</v>
      </c>
      <c r="F514" s="5">
        <v>0</v>
      </c>
      <c r="G514" s="5">
        <v>2</v>
      </c>
      <c r="H514" s="5">
        <v>4</v>
      </c>
      <c r="I514" s="5">
        <v>3</v>
      </c>
      <c r="J514" s="5">
        <v>4</v>
      </c>
      <c r="K514" s="5">
        <v>1</v>
      </c>
      <c r="L514" s="5">
        <v>1</v>
      </c>
      <c r="M514" s="5">
        <v>1</v>
      </c>
      <c r="N514" s="5">
        <v>2</v>
      </c>
      <c r="O514" s="5">
        <f t="shared" si="49"/>
        <v>35</v>
      </c>
      <c r="T514" s="5">
        <v>0</v>
      </c>
      <c r="U514" s="5" t="s">
        <v>2336</v>
      </c>
      <c r="V514" s="5">
        <v>1</v>
      </c>
      <c r="W514" s="5">
        <v>-1</v>
      </c>
      <c r="X514" s="13" t="str">
        <f>IF(AD514&gt;400,"5","M")</f>
        <v>5</v>
      </c>
      <c r="Y514" s="13">
        <v>0</v>
      </c>
      <c r="Z514" s="13">
        <f t="shared" si="50"/>
        <v>40</v>
      </c>
      <c r="AA514" s="5" t="s">
        <v>2344</v>
      </c>
      <c r="AD514" s="5">
        <v>458</v>
      </c>
      <c r="AE514" s="5">
        <v>4</v>
      </c>
      <c r="AF514" s="9">
        <v>8</v>
      </c>
      <c r="AG514" s="9">
        <f t="shared" si="51"/>
        <v>0.5</v>
      </c>
      <c r="AH514" s="30">
        <f t="shared" si="52"/>
        <v>114.5</v>
      </c>
      <c r="AI514" s="10" t="s">
        <v>1060</v>
      </c>
      <c r="AJ514" s="10" t="s">
        <v>1141</v>
      </c>
      <c r="AK514" s="10" t="s">
        <v>406</v>
      </c>
      <c r="AL514" s="10" t="s">
        <v>407</v>
      </c>
      <c r="AM514" s="10" t="s">
        <v>459</v>
      </c>
      <c r="AN514" s="10" t="s">
        <v>460</v>
      </c>
      <c r="AO514" s="10" t="s">
        <v>387</v>
      </c>
    </row>
    <row r="515" spans="1:44">
      <c r="A515" s="5" t="s">
        <v>1836</v>
      </c>
      <c r="B515" s="10" t="s">
        <v>1837</v>
      </c>
      <c r="C515" s="5">
        <v>502</v>
      </c>
      <c r="D515" s="10">
        <v>2</v>
      </c>
      <c r="E515" s="10">
        <v>18</v>
      </c>
      <c r="F515" s="5">
        <v>0</v>
      </c>
      <c r="G515" s="5">
        <v>1</v>
      </c>
      <c r="H515" s="5">
        <v>4</v>
      </c>
      <c r="I515" s="5">
        <v>3</v>
      </c>
      <c r="J515" s="5">
        <v>4</v>
      </c>
      <c r="K515" s="5">
        <v>1</v>
      </c>
      <c r="L515" s="5">
        <v>1</v>
      </c>
      <c r="M515" s="5">
        <v>1</v>
      </c>
      <c r="N515" s="5">
        <v>2</v>
      </c>
      <c r="O515" s="5">
        <f t="shared" si="49"/>
        <v>35</v>
      </c>
      <c r="T515" s="5">
        <v>0</v>
      </c>
      <c r="U515" s="5" t="s">
        <v>2336</v>
      </c>
      <c r="V515" s="5">
        <v>1</v>
      </c>
      <c r="W515" s="5">
        <v>1</v>
      </c>
      <c r="X515" s="13">
        <v>3</v>
      </c>
      <c r="Y515" s="13">
        <v>0</v>
      </c>
      <c r="Z515" s="13">
        <f t="shared" si="50"/>
        <v>40</v>
      </c>
      <c r="AA515" s="5" t="s">
        <v>2344</v>
      </c>
      <c r="AD515" s="5">
        <v>321</v>
      </c>
      <c r="AE515" s="5">
        <v>3</v>
      </c>
      <c r="AF515" s="9">
        <f>10-D515</f>
        <v>8</v>
      </c>
      <c r="AG515" s="9">
        <f t="shared" si="51"/>
        <v>0.5</v>
      </c>
      <c r="AH515" s="30">
        <f t="shared" si="52"/>
        <v>80.25</v>
      </c>
      <c r="AI515" s="10" t="s">
        <v>1060</v>
      </c>
      <c r="AJ515" s="10" t="s">
        <v>1110</v>
      </c>
      <c r="AK515" s="10" t="s">
        <v>406</v>
      </c>
      <c r="AL515" s="10" t="s">
        <v>407</v>
      </c>
      <c r="AM515" s="10" t="s">
        <v>459</v>
      </c>
      <c r="AN515" s="10" t="s">
        <v>460</v>
      </c>
      <c r="AO515" s="10" t="s">
        <v>387</v>
      </c>
    </row>
    <row r="516" spans="1:44">
      <c r="A516" s="5" t="s">
        <v>1144</v>
      </c>
      <c r="B516" s="10" t="s">
        <v>1145</v>
      </c>
      <c r="C516" s="5">
        <v>502</v>
      </c>
      <c r="D516" s="10">
        <v>2</v>
      </c>
      <c r="E516" s="10">
        <v>18</v>
      </c>
      <c r="F516" s="5">
        <v>0</v>
      </c>
      <c r="G516" s="5">
        <v>1</v>
      </c>
      <c r="H516" s="5">
        <v>4</v>
      </c>
      <c r="I516" s="5">
        <v>3</v>
      </c>
      <c r="J516" s="5">
        <v>4</v>
      </c>
      <c r="K516" s="5">
        <v>1</v>
      </c>
      <c r="L516" s="5">
        <v>1</v>
      </c>
      <c r="M516" s="5">
        <v>1</v>
      </c>
      <c r="N516" s="5">
        <v>2</v>
      </c>
      <c r="O516" s="5">
        <f t="shared" si="49"/>
        <v>35</v>
      </c>
      <c r="T516" s="5">
        <v>0</v>
      </c>
      <c r="U516" s="5" t="s">
        <v>2336</v>
      </c>
      <c r="V516" s="5">
        <v>1</v>
      </c>
      <c r="W516" s="5">
        <v>1</v>
      </c>
      <c r="X516" s="13">
        <v>3</v>
      </c>
      <c r="Y516" s="13">
        <v>0</v>
      </c>
      <c r="Z516" s="13">
        <f t="shared" si="50"/>
        <v>40</v>
      </c>
      <c r="AA516" s="5" t="s">
        <v>2344</v>
      </c>
      <c r="AD516" s="5">
        <v>210</v>
      </c>
      <c r="AE516" s="5">
        <v>3</v>
      </c>
      <c r="AF516" s="9">
        <v>8</v>
      </c>
      <c r="AG516" s="9">
        <f t="shared" si="51"/>
        <v>0.5</v>
      </c>
      <c r="AH516" s="30">
        <f t="shared" si="52"/>
        <v>52.5</v>
      </c>
      <c r="AI516" s="10" t="s">
        <v>1060</v>
      </c>
      <c r="AJ516" s="10" t="s">
        <v>1146</v>
      </c>
      <c r="AK516" s="10" t="s">
        <v>406</v>
      </c>
      <c r="AL516" s="10" t="s">
        <v>407</v>
      </c>
      <c r="AM516" s="10" t="s">
        <v>459</v>
      </c>
      <c r="AN516" s="10" t="s">
        <v>460</v>
      </c>
      <c r="AO516" s="10" t="s">
        <v>387</v>
      </c>
    </row>
    <row r="517" spans="1:44">
      <c r="A517" s="5" t="s">
        <v>1528</v>
      </c>
      <c r="B517" s="10" t="s">
        <v>782</v>
      </c>
      <c r="C517" s="5">
        <v>103</v>
      </c>
      <c r="D517" s="10">
        <v>5</v>
      </c>
      <c r="E517" s="10">
        <v>18</v>
      </c>
      <c r="F517" s="5">
        <v>0</v>
      </c>
      <c r="G517" s="5">
        <v>1</v>
      </c>
      <c r="H517" s="5">
        <v>4</v>
      </c>
      <c r="I517" s="5">
        <v>3</v>
      </c>
      <c r="J517" s="5">
        <v>4</v>
      </c>
      <c r="K517" s="5">
        <v>3</v>
      </c>
      <c r="L517" s="5">
        <v>1</v>
      </c>
      <c r="M517" s="5">
        <v>1</v>
      </c>
      <c r="N517" s="5">
        <v>2</v>
      </c>
      <c r="O517" s="5">
        <f t="shared" si="49"/>
        <v>40</v>
      </c>
      <c r="T517" s="5">
        <v>0</v>
      </c>
      <c r="U517" s="5" t="s">
        <v>2336</v>
      </c>
      <c r="V517" s="5">
        <v>1</v>
      </c>
      <c r="W517" s="5">
        <v>1</v>
      </c>
      <c r="X517" s="13">
        <v>1</v>
      </c>
      <c r="Y517" s="13">
        <v>-3</v>
      </c>
      <c r="Z517" s="13">
        <f t="shared" si="50"/>
        <v>40</v>
      </c>
      <c r="AA517" s="5" t="s">
        <v>2324</v>
      </c>
      <c r="AD517" s="5">
        <v>57</v>
      </c>
      <c r="AE517" s="5">
        <v>1</v>
      </c>
      <c r="AF517" s="9">
        <v>5</v>
      </c>
      <c r="AG517" s="9">
        <f t="shared" si="51"/>
        <v>0.5</v>
      </c>
      <c r="AH517" s="30">
        <f t="shared" si="52"/>
        <v>22.8</v>
      </c>
      <c r="AI517" s="10" t="s">
        <v>505</v>
      </c>
      <c r="AJ517" s="10" t="s">
        <v>1529</v>
      </c>
      <c r="AK517" s="10" t="s">
        <v>437</v>
      </c>
      <c r="AL517" s="10" t="s">
        <v>438</v>
      </c>
      <c r="AM517" s="10" t="s">
        <v>385</v>
      </c>
      <c r="AN517" s="10" t="s">
        <v>439</v>
      </c>
      <c r="AO517" s="10" t="s">
        <v>387</v>
      </c>
    </row>
    <row r="518" spans="1:44">
      <c r="A518" s="5" t="s">
        <v>999</v>
      </c>
      <c r="B518" s="10" t="s">
        <v>1000</v>
      </c>
      <c r="C518" s="5">
        <v>60</v>
      </c>
      <c r="D518" s="10">
        <v>8</v>
      </c>
      <c r="E518" s="10">
        <v>18</v>
      </c>
      <c r="F518" s="5">
        <v>0</v>
      </c>
      <c r="G518" s="5">
        <v>1</v>
      </c>
      <c r="H518" s="5">
        <v>4</v>
      </c>
      <c r="I518" s="5">
        <v>3</v>
      </c>
      <c r="J518" s="5">
        <v>4</v>
      </c>
      <c r="K518" s="5">
        <v>3</v>
      </c>
      <c r="L518" s="5">
        <v>1</v>
      </c>
      <c r="M518" s="5">
        <v>1</v>
      </c>
      <c r="N518" s="5">
        <v>2</v>
      </c>
      <c r="O518" s="5">
        <f t="shared" si="49"/>
        <v>43</v>
      </c>
      <c r="T518" s="5">
        <v>0</v>
      </c>
      <c r="U518" s="5" t="s">
        <v>2336</v>
      </c>
      <c r="V518" s="5">
        <v>1</v>
      </c>
      <c r="W518" s="5">
        <v>1</v>
      </c>
      <c r="X518" s="13">
        <v>1</v>
      </c>
      <c r="Y518" s="13">
        <v>-6</v>
      </c>
      <c r="Z518" s="13">
        <f t="shared" si="50"/>
        <v>40</v>
      </c>
      <c r="AA518" s="5" t="s">
        <v>2324</v>
      </c>
      <c r="AD518" s="5">
        <v>29</v>
      </c>
      <c r="AE518" s="5">
        <v>1</v>
      </c>
      <c r="AF518" s="9">
        <v>2</v>
      </c>
      <c r="AG518" s="9">
        <f t="shared" si="51"/>
        <v>0.5</v>
      </c>
      <c r="AH518" s="30">
        <f t="shared" si="52"/>
        <v>29</v>
      </c>
      <c r="AI518" s="10" t="s">
        <v>969</v>
      </c>
      <c r="AJ518" s="10" t="s">
        <v>1001</v>
      </c>
      <c r="AK518" s="10" t="s">
        <v>437</v>
      </c>
      <c r="AL518" s="10" t="s">
        <v>415</v>
      </c>
      <c r="AM518" s="10" t="s">
        <v>499</v>
      </c>
      <c r="AN518" s="10" t="s">
        <v>439</v>
      </c>
      <c r="AO518" s="10" t="s">
        <v>387</v>
      </c>
    </row>
    <row r="519" spans="1:44">
      <c r="A519" s="5" t="s">
        <v>393</v>
      </c>
      <c r="B519" s="10" t="s">
        <v>394</v>
      </c>
      <c r="C519" s="5">
        <v>100</v>
      </c>
      <c r="D519" s="10">
        <v>8</v>
      </c>
      <c r="E519" s="10">
        <v>18</v>
      </c>
      <c r="F519" s="5">
        <v>0</v>
      </c>
      <c r="G519" s="5">
        <v>2</v>
      </c>
      <c r="H519" s="5">
        <v>4</v>
      </c>
      <c r="I519" s="5">
        <v>3</v>
      </c>
      <c r="J519" s="5">
        <v>4</v>
      </c>
      <c r="K519" s="5">
        <v>1</v>
      </c>
      <c r="L519" s="5">
        <v>1</v>
      </c>
      <c r="M519" s="5">
        <v>1</v>
      </c>
      <c r="N519" s="5">
        <v>2</v>
      </c>
      <c r="O519" s="5">
        <f t="shared" si="49"/>
        <v>41</v>
      </c>
      <c r="T519" s="5">
        <v>0</v>
      </c>
      <c r="U519" s="5" t="s">
        <v>2336</v>
      </c>
      <c r="V519" s="5">
        <v>-1</v>
      </c>
      <c r="W519" s="5">
        <v>1</v>
      </c>
      <c r="X519" s="13">
        <v>1</v>
      </c>
      <c r="Y519" s="13">
        <v>-3</v>
      </c>
      <c r="Z519" s="13">
        <f t="shared" si="50"/>
        <v>39</v>
      </c>
      <c r="AA519" s="5" t="s">
        <v>2344</v>
      </c>
      <c r="AD519" s="5">
        <v>166</v>
      </c>
      <c r="AE519" s="5">
        <v>1</v>
      </c>
      <c r="AF519" s="9">
        <v>2</v>
      </c>
      <c r="AG519" s="9">
        <f t="shared" si="51"/>
        <v>0.5</v>
      </c>
      <c r="AH519" s="30">
        <f t="shared" si="52"/>
        <v>166</v>
      </c>
      <c r="AI519" s="10" t="s">
        <v>390</v>
      </c>
      <c r="AJ519" s="10" t="s">
        <v>395</v>
      </c>
      <c r="AK519" s="10" t="s">
        <v>396</v>
      </c>
      <c r="AL519" s="10" t="s">
        <v>384</v>
      </c>
      <c r="AM519" s="10" t="s">
        <v>385</v>
      </c>
      <c r="AN519" s="10" t="s">
        <v>386</v>
      </c>
      <c r="AO519" s="10" t="s">
        <v>387</v>
      </c>
    </row>
    <row r="520" spans="1:44">
      <c r="A520" s="5" t="s">
        <v>1184</v>
      </c>
      <c r="B520" s="10" t="s">
        <v>1185</v>
      </c>
      <c r="C520" s="5">
        <v>418</v>
      </c>
      <c r="D520" s="10">
        <v>8</v>
      </c>
      <c r="E520" s="10">
        <v>18</v>
      </c>
      <c r="F520" s="5">
        <v>0</v>
      </c>
      <c r="G520" s="5">
        <v>2</v>
      </c>
      <c r="H520" s="5">
        <v>4</v>
      </c>
      <c r="I520" s="5">
        <v>3</v>
      </c>
      <c r="J520" s="5">
        <v>4</v>
      </c>
      <c r="K520" s="5">
        <v>1</v>
      </c>
      <c r="L520" s="5">
        <v>1</v>
      </c>
      <c r="M520" s="5">
        <v>1</v>
      </c>
      <c r="N520" s="5">
        <v>2</v>
      </c>
      <c r="O520" s="5">
        <f t="shared" si="49"/>
        <v>41</v>
      </c>
      <c r="T520" s="5">
        <v>0</v>
      </c>
      <c r="U520" s="5" t="s">
        <v>2336</v>
      </c>
      <c r="V520" s="5">
        <v>1</v>
      </c>
      <c r="W520" s="5">
        <v>-1</v>
      </c>
      <c r="X520" s="13">
        <v>1</v>
      </c>
      <c r="Y520" s="13">
        <v>-3</v>
      </c>
      <c r="Z520" s="13">
        <f t="shared" si="50"/>
        <v>39</v>
      </c>
      <c r="AA520" s="5" t="s">
        <v>2324</v>
      </c>
      <c r="AD520" s="5">
        <v>153</v>
      </c>
      <c r="AE520" s="5">
        <v>3</v>
      </c>
      <c r="AF520" s="9">
        <v>2</v>
      </c>
      <c r="AG520" s="9">
        <f t="shared" si="51"/>
        <v>0.5</v>
      </c>
      <c r="AH520" s="30">
        <f t="shared" si="52"/>
        <v>153</v>
      </c>
      <c r="AI520" s="10" t="s">
        <v>1060</v>
      </c>
      <c r="AJ520" s="10" t="s">
        <v>1186</v>
      </c>
      <c r="AK520" s="10" t="s">
        <v>613</v>
      </c>
      <c r="AL520" s="10" t="s">
        <v>438</v>
      </c>
      <c r="AM520" s="10" t="s">
        <v>449</v>
      </c>
      <c r="AN520" s="10" t="s">
        <v>439</v>
      </c>
      <c r="AO520" s="10" t="s">
        <v>387</v>
      </c>
    </row>
    <row r="521" spans="1:44">
      <c r="A521" s="5" t="s">
        <v>1181</v>
      </c>
      <c r="B521" s="10" t="s">
        <v>1182</v>
      </c>
      <c r="C521" s="5">
        <v>418</v>
      </c>
      <c r="D521" s="10">
        <v>8</v>
      </c>
      <c r="E521" s="10">
        <v>18</v>
      </c>
      <c r="F521" s="5">
        <v>0</v>
      </c>
      <c r="G521" s="5">
        <v>2</v>
      </c>
      <c r="H521" s="5">
        <v>4</v>
      </c>
      <c r="I521" s="5">
        <v>3</v>
      </c>
      <c r="J521" s="5">
        <v>4</v>
      </c>
      <c r="K521" s="5">
        <v>1</v>
      </c>
      <c r="L521" s="5">
        <v>1</v>
      </c>
      <c r="M521" s="5">
        <v>1</v>
      </c>
      <c r="N521" s="5">
        <v>2</v>
      </c>
      <c r="O521" s="5">
        <f t="shared" si="49"/>
        <v>41</v>
      </c>
      <c r="T521" s="5">
        <v>0</v>
      </c>
      <c r="U521" s="5" t="s">
        <v>2336</v>
      </c>
      <c r="V521" s="5">
        <v>1</v>
      </c>
      <c r="W521" s="5">
        <v>-1</v>
      </c>
      <c r="X521" s="13">
        <v>1</v>
      </c>
      <c r="Y521" s="13">
        <v>-3</v>
      </c>
      <c r="Z521" s="13">
        <f t="shared" si="50"/>
        <v>39</v>
      </c>
      <c r="AA521" s="5" t="s">
        <v>2324</v>
      </c>
      <c r="AD521" s="5">
        <v>152</v>
      </c>
      <c r="AE521" s="5">
        <v>3</v>
      </c>
      <c r="AF521" s="9">
        <v>2</v>
      </c>
      <c r="AG521" s="9">
        <f t="shared" si="51"/>
        <v>0.5</v>
      </c>
      <c r="AH521" s="30">
        <f t="shared" si="52"/>
        <v>152</v>
      </c>
      <c r="AI521" s="10" t="s">
        <v>1060</v>
      </c>
      <c r="AJ521" s="10" t="s">
        <v>1183</v>
      </c>
      <c r="AK521" s="10" t="s">
        <v>613</v>
      </c>
      <c r="AL521" s="10" t="s">
        <v>438</v>
      </c>
      <c r="AM521" s="10" t="s">
        <v>385</v>
      </c>
      <c r="AN521" s="10" t="s">
        <v>439</v>
      </c>
      <c r="AO521" s="10" t="s">
        <v>387</v>
      </c>
    </row>
    <row r="522" spans="1:44">
      <c r="A522" s="5" t="s">
        <v>1187</v>
      </c>
      <c r="B522" s="10" t="s">
        <v>1188</v>
      </c>
      <c r="C522" s="5">
        <v>418</v>
      </c>
      <c r="D522" s="10">
        <v>8</v>
      </c>
      <c r="E522" s="10">
        <v>18</v>
      </c>
      <c r="F522" s="5">
        <v>0</v>
      </c>
      <c r="G522" s="5">
        <v>1</v>
      </c>
      <c r="H522" s="5">
        <v>4</v>
      </c>
      <c r="I522" s="5">
        <v>3</v>
      </c>
      <c r="J522" s="5">
        <v>4</v>
      </c>
      <c r="K522" s="5">
        <v>1</v>
      </c>
      <c r="L522" s="5">
        <v>1</v>
      </c>
      <c r="M522" s="5">
        <v>1</v>
      </c>
      <c r="N522" s="5">
        <v>2</v>
      </c>
      <c r="O522" s="5">
        <f t="shared" si="49"/>
        <v>41</v>
      </c>
      <c r="T522" s="5">
        <v>0</v>
      </c>
      <c r="U522" s="5" t="s">
        <v>2336</v>
      </c>
      <c r="V522" s="5">
        <v>1</v>
      </c>
      <c r="W522" s="5">
        <v>-1</v>
      </c>
      <c r="X522" s="13">
        <v>1</v>
      </c>
      <c r="Y522" s="13">
        <v>-3</v>
      </c>
      <c r="Z522" s="13">
        <f t="shared" si="50"/>
        <v>39</v>
      </c>
      <c r="AA522" s="5" t="s">
        <v>2324</v>
      </c>
      <c r="AD522" s="5">
        <v>37</v>
      </c>
      <c r="AE522" s="5">
        <v>1</v>
      </c>
      <c r="AF522" s="9">
        <v>2</v>
      </c>
      <c r="AG522" s="9">
        <f t="shared" si="51"/>
        <v>0.5</v>
      </c>
      <c r="AH522" s="30">
        <f t="shared" si="52"/>
        <v>37</v>
      </c>
      <c r="AI522" s="10" t="s">
        <v>1060</v>
      </c>
      <c r="AJ522" s="10" t="s">
        <v>1189</v>
      </c>
      <c r="AK522" s="10" t="s">
        <v>613</v>
      </c>
      <c r="AL522" s="10" t="s">
        <v>438</v>
      </c>
      <c r="AM522" s="10" t="s">
        <v>385</v>
      </c>
      <c r="AN522" s="10" t="s">
        <v>439</v>
      </c>
      <c r="AO522" s="10" t="s">
        <v>387</v>
      </c>
    </row>
    <row r="523" spans="1:44">
      <c r="A523" s="5" t="s">
        <v>1178</v>
      </c>
      <c r="B523" s="10" t="s">
        <v>1179</v>
      </c>
      <c r="C523" s="5">
        <v>418</v>
      </c>
      <c r="D523" s="10">
        <v>8</v>
      </c>
      <c r="E523" s="10">
        <v>18</v>
      </c>
      <c r="F523" s="5">
        <v>0</v>
      </c>
      <c r="G523" s="5">
        <v>2</v>
      </c>
      <c r="H523" s="5">
        <v>4</v>
      </c>
      <c r="I523" s="5">
        <v>3</v>
      </c>
      <c r="J523" s="5">
        <v>4</v>
      </c>
      <c r="K523" s="5">
        <v>1</v>
      </c>
      <c r="L523" s="5">
        <v>1</v>
      </c>
      <c r="M523" s="5">
        <v>1</v>
      </c>
      <c r="N523" s="5">
        <v>2</v>
      </c>
      <c r="O523" s="5">
        <f t="shared" ref="O523:O586" si="54">(D523+E523)+(F523*G523)+((K523+J523+I523+H523)*L523)++M523+N523</f>
        <v>41</v>
      </c>
      <c r="T523" s="5">
        <v>0</v>
      </c>
      <c r="U523" s="5" t="s">
        <v>2336</v>
      </c>
      <c r="V523" s="5">
        <v>1</v>
      </c>
      <c r="W523" s="5">
        <v>-1</v>
      </c>
      <c r="X523" s="13">
        <v>1</v>
      </c>
      <c r="Y523" s="13">
        <v>-3</v>
      </c>
      <c r="Z523" s="13">
        <f t="shared" si="50"/>
        <v>39</v>
      </c>
      <c r="AA523" s="5" t="s">
        <v>2324</v>
      </c>
      <c r="AD523" s="5">
        <v>183</v>
      </c>
      <c r="AE523" s="5">
        <v>3</v>
      </c>
      <c r="AF523" s="9">
        <v>2</v>
      </c>
      <c r="AG523" s="9">
        <f t="shared" si="51"/>
        <v>0.5</v>
      </c>
      <c r="AH523" s="30">
        <f t="shared" si="52"/>
        <v>183</v>
      </c>
      <c r="AI523" s="10" t="s">
        <v>1060</v>
      </c>
      <c r="AJ523" s="10" t="s">
        <v>1180</v>
      </c>
      <c r="AK523" s="10" t="s">
        <v>613</v>
      </c>
      <c r="AL523" s="10" t="s">
        <v>438</v>
      </c>
      <c r="AM523" s="10" t="s">
        <v>449</v>
      </c>
      <c r="AN523" s="10" t="s">
        <v>439</v>
      </c>
      <c r="AO523" s="10" t="s">
        <v>387</v>
      </c>
    </row>
    <row r="524" spans="1:44">
      <c r="A524" s="5" t="s">
        <v>1196</v>
      </c>
      <c r="B524" s="10" t="s">
        <v>1197</v>
      </c>
      <c r="C524" s="5">
        <v>418</v>
      </c>
      <c r="D524" s="10">
        <v>8</v>
      </c>
      <c r="E524" s="10">
        <v>18</v>
      </c>
      <c r="F524" s="5">
        <v>0</v>
      </c>
      <c r="G524" s="5">
        <v>1</v>
      </c>
      <c r="H524" s="5">
        <v>4</v>
      </c>
      <c r="I524" s="5">
        <v>3</v>
      </c>
      <c r="J524" s="5">
        <v>4</v>
      </c>
      <c r="K524" s="5">
        <v>1</v>
      </c>
      <c r="L524" s="5">
        <v>1</v>
      </c>
      <c r="M524" s="5">
        <v>1</v>
      </c>
      <c r="N524" s="5">
        <v>2</v>
      </c>
      <c r="O524" s="5">
        <f t="shared" si="54"/>
        <v>41</v>
      </c>
      <c r="T524" s="5">
        <v>0</v>
      </c>
      <c r="U524" s="5" t="s">
        <v>2336</v>
      </c>
      <c r="V524" s="5">
        <v>1</v>
      </c>
      <c r="W524" s="5">
        <v>-1</v>
      </c>
      <c r="X524" s="13">
        <v>1</v>
      </c>
      <c r="Y524" s="13">
        <v>-3</v>
      </c>
      <c r="Z524" s="13">
        <f t="shared" si="50"/>
        <v>39</v>
      </c>
      <c r="AA524" s="5" t="s">
        <v>2324</v>
      </c>
      <c r="AD524" s="5">
        <v>37</v>
      </c>
      <c r="AE524" s="5">
        <v>1</v>
      </c>
      <c r="AF524" s="9">
        <v>2</v>
      </c>
      <c r="AG524" s="9">
        <f t="shared" si="51"/>
        <v>0.5</v>
      </c>
      <c r="AH524" s="30">
        <f t="shared" si="52"/>
        <v>37</v>
      </c>
      <c r="AI524" s="10" t="s">
        <v>1060</v>
      </c>
      <c r="AJ524" s="10" t="s">
        <v>1198</v>
      </c>
      <c r="AK524" s="10" t="s">
        <v>613</v>
      </c>
      <c r="AL524" s="10" t="s">
        <v>438</v>
      </c>
      <c r="AM524" s="10" t="s">
        <v>385</v>
      </c>
      <c r="AN524" s="10" t="s">
        <v>439</v>
      </c>
      <c r="AO524" s="10" t="s">
        <v>387</v>
      </c>
    </row>
    <row r="525" spans="1:44">
      <c r="A525" s="5" t="s">
        <v>1024</v>
      </c>
      <c r="B525" s="10" t="s">
        <v>1025</v>
      </c>
      <c r="C525" s="5">
        <v>286</v>
      </c>
      <c r="D525" s="10">
        <v>2</v>
      </c>
      <c r="E525" s="10">
        <v>18</v>
      </c>
      <c r="F525" s="5">
        <v>0</v>
      </c>
      <c r="G525" s="5">
        <v>5</v>
      </c>
      <c r="H525" s="5">
        <v>4</v>
      </c>
      <c r="I525" s="5">
        <v>3</v>
      </c>
      <c r="J525" s="5">
        <v>4</v>
      </c>
      <c r="K525" s="5">
        <v>1</v>
      </c>
      <c r="L525" s="5">
        <v>1</v>
      </c>
      <c r="M525" s="5">
        <v>1</v>
      </c>
      <c r="N525" s="5">
        <v>2</v>
      </c>
      <c r="O525" s="5">
        <f t="shared" si="54"/>
        <v>35</v>
      </c>
      <c r="T525" s="5">
        <v>0</v>
      </c>
      <c r="U525" s="5" t="s">
        <v>2336</v>
      </c>
      <c r="V525" s="5">
        <v>1</v>
      </c>
      <c r="W525" s="5">
        <v>1</v>
      </c>
      <c r="X525" s="13" t="str">
        <f>IF(AD525&gt;400,"5","M")</f>
        <v>5</v>
      </c>
      <c r="Y525" s="13">
        <v>-3</v>
      </c>
      <c r="Z525" s="13">
        <f t="shared" si="50"/>
        <v>39</v>
      </c>
      <c r="AA525" s="5" t="s">
        <v>2324</v>
      </c>
      <c r="AD525" s="5">
        <v>1980</v>
      </c>
      <c r="AE525" s="5">
        <v>9</v>
      </c>
      <c r="AF525" s="9">
        <v>2</v>
      </c>
      <c r="AG525" s="9">
        <f t="shared" si="51"/>
        <v>0.5</v>
      </c>
      <c r="AH525" s="30">
        <f t="shared" si="52"/>
        <v>1980</v>
      </c>
      <c r="AI525" s="10" t="s">
        <v>1005</v>
      </c>
      <c r="AJ525" s="10" t="s">
        <v>1026</v>
      </c>
      <c r="AK525" s="10" t="s">
        <v>613</v>
      </c>
      <c r="AL525" s="10" t="s">
        <v>438</v>
      </c>
      <c r="AM525" s="10" t="s">
        <v>385</v>
      </c>
      <c r="AN525" s="10" t="s">
        <v>852</v>
      </c>
      <c r="AO525" s="10" t="s">
        <v>387</v>
      </c>
    </row>
    <row r="526" spans="1:44">
      <c r="A526" s="5" t="s">
        <v>1175</v>
      </c>
      <c r="B526" s="10" t="s">
        <v>1176</v>
      </c>
      <c r="C526" s="5">
        <v>418</v>
      </c>
      <c r="D526" s="10">
        <v>8</v>
      </c>
      <c r="E526" s="10">
        <v>18</v>
      </c>
      <c r="F526" s="5">
        <v>0</v>
      </c>
      <c r="G526" s="5">
        <v>1</v>
      </c>
      <c r="H526" s="5">
        <v>4</v>
      </c>
      <c r="I526" s="5">
        <v>3</v>
      </c>
      <c r="J526" s="5">
        <v>4</v>
      </c>
      <c r="K526" s="5">
        <v>1</v>
      </c>
      <c r="L526" s="5">
        <v>1</v>
      </c>
      <c r="M526" s="5">
        <v>1</v>
      </c>
      <c r="N526" s="5">
        <v>2</v>
      </c>
      <c r="O526" s="5">
        <f t="shared" si="54"/>
        <v>41</v>
      </c>
      <c r="T526" s="5">
        <v>0</v>
      </c>
      <c r="U526" s="5" t="s">
        <v>2336</v>
      </c>
      <c r="V526" s="5">
        <v>1</v>
      </c>
      <c r="W526" s="5">
        <v>-1</v>
      </c>
      <c r="X526" s="13">
        <v>1</v>
      </c>
      <c r="Y526" s="13">
        <v>-3</v>
      </c>
      <c r="Z526" s="13">
        <f t="shared" si="50"/>
        <v>39</v>
      </c>
      <c r="AA526" s="5" t="s">
        <v>2344</v>
      </c>
      <c r="AD526" s="5">
        <v>33</v>
      </c>
      <c r="AE526" s="5">
        <v>1</v>
      </c>
      <c r="AF526" s="9">
        <v>2</v>
      </c>
      <c r="AG526" s="9">
        <f t="shared" si="51"/>
        <v>0.5</v>
      </c>
      <c r="AH526" s="30">
        <f t="shared" si="52"/>
        <v>33</v>
      </c>
      <c r="AI526" s="10" t="s">
        <v>1060</v>
      </c>
      <c r="AJ526" s="10" t="s">
        <v>1177</v>
      </c>
      <c r="AK526" s="10" t="s">
        <v>406</v>
      </c>
      <c r="AL526" s="10" t="s">
        <v>407</v>
      </c>
      <c r="AM526" s="10" t="s">
        <v>385</v>
      </c>
      <c r="AN526" s="10" t="s">
        <v>439</v>
      </c>
      <c r="AO526" s="10" t="s">
        <v>387</v>
      </c>
      <c r="AQ526" s="9"/>
      <c r="AR526" s="9"/>
    </row>
    <row r="527" spans="1:44">
      <c r="A527" s="5" t="s">
        <v>1319</v>
      </c>
      <c r="B527" s="10" t="s">
        <v>1320</v>
      </c>
      <c r="C527" s="5">
        <v>417</v>
      </c>
      <c r="D527" s="10">
        <v>8</v>
      </c>
      <c r="E527" s="10">
        <v>18</v>
      </c>
      <c r="F527" s="5">
        <v>0</v>
      </c>
      <c r="G527" s="5">
        <v>2</v>
      </c>
      <c r="H527" s="5">
        <v>4</v>
      </c>
      <c r="I527" s="5">
        <v>3</v>
      </c>
      <c r="J527" s="5">
        <v>4</v>
      </c>
      <c r="K527" s="5">
        <v>1</v>
      </c>
      <c r="L527" s="5">
        <v>1</v>
      </c>
      <c r="M527" s="5">
        <v>1</v>
      </c>
      <c r="N527" s="5">
        <v>2</v>
      </c>
      <c r="O527" s="5">
        <f t="shared" si="54"/>
        <v>41</v>
      </c>
      <c r="T527" s="5">
        <v>0</v>
      </c>
      <c r="U527" s="5" t="s">
        <v>2336</v>
      </c>
      <c r="V527" s="5">
        <v>1</v>
      </c>
      <c r="W527" s="5">
        <v>-1</v>
      </c>
      <c r="X527" s="13">
        <v>1</v>
      </c>
      <c r="Y527" s="13">
        <v>-3</v>
      </c>
      <c r="Z527" s="13">
        <f t="shared" si="50"/>
        <v>39</v>
      </c>
      <c r="AA527" s="5" t="s">
        <v>2344</v>
      </c>
      <c r="AD527" s="5">
        <v>122</v>
      </c>
      <c r="AE527" s="5">
        <v>1</v>
      </c>
      <c r="AF527" s="9">
        <v>2</v>
      </c>
      <c r="AG527" s="9">
        <f t="shared" si="51"/>
        <v>0.5</v>
      </c>
      <c r="AH527" s="30">
        <f t="shared" si="52"/>
        <v>122</v>
      </c>
      <c r="AI527" s="10" t="s">
        <v>1300</v>
      </c>
      <c r="AJ527" s="10" t="s">
        <v>1321</v>
      </c>
      <c r="AK527" s="10" t="s">
        <v>406</v>
      </c>
      <c r="AL527" s="10" t="s">
        <v>407</v>
      </c>
      <c r="AM527" s="10" t="s">
        <v>459</v>
      </c>
      <c r="AN527" s="10" t="s">
        <v>460</v>
      </c>
      <c r="AO527" s="10" t="s">
        <v>387</v>
      </c>
    </row>
    <row r="528" spans="1:44">
      <c r="A528" s="5" t="s">
        <v>1316</v>
      </c>
      <c r="B528" s="10" t="s">
        <v>1317</v>
      </c>
      <c r="C528" s="5">
        <v>417</v>
      </c>
      <c r="D528" s="10">
        <v>8</v>
      </c>
      <c r="E528" s="10">
        <v>18</v>
      </c>
      <c r="F528" s="5">
        <v>0</v>
      </c>
      <c r="G528" s="5">
        <v>2</v>
      </c>
      <c r="H528" s="5">
        <v>4</v>
      </c>
      <c r="I528" s="5">
        <v>3</v>
      </c>
      <c r="J528" s="5">
        <v>4</v>
      </c>
      <c r="K528" s="5">
        <v>1</v>
      </c>
      <c r="L528" s="5">
        <v>1</v>
      </c>
      <c r="M528" s="5">
        <v>1</v>
      </c>
      <c r="N528" s="5">
        <v>2</v>
      </c>
      <c r="O528" s="5">
        <f t="shared" si="54"/>
        <v>41</v>
      </c>
      <c r="T528" s="5">
        <v>0</v>
      </c>
      <c r="U528" s="5" t="s">
        <v>2336</v>
      </c>
      <c r="V528" s="5">
        <v>1</v>
      </c>
      <c r="W528" s="5">
        <v>-1</v>
      </c>
      <c r="X528" s="13">
        <v>1</v>
      </c>
      <c r="Y528" s="13">
        <v>-3</v>
      </c>
      <c r="Z528" s="13">
        <f t="shared" si="50"/>
        <v>39</v>
      </c>
      <c r="AA528" s="5" t="s">
        <v>2344</v>
      </c>
      <c r="AD528" s="5">
        <v>122</v>
      </c>
      <c r="AE528" s="5">
        <v>1</v>
      </c>
      <c r="AF528" s="9">
        <v>2</v>
      </c>
      <c r="AG528" s="9">
        <f t="shared" si="51"/>
        <v>0.5</v>
      </c>
      <c r="AH528" s="30">
        <f t="shared" si="52"/>
        <v>122</v>
      </c>
      <c r="AI528" s="10" t="s">
        <v>1300</v>
      </c>
      <c r="AJ528" s="10" t="s">
        <v>1318</v>
      </c>
      <c r="AK528" s="10" t="s">
        <v>406</v>
      </c>
      <c r="AL528" s="10" t="s">
        <v>407</v>
      </c>
      <c r="AM528" s="10" t="s">
        <v>459</v>
      </c>
      <c r="AN528" s="10" t="s">
        <v>460</v>
      </c>
      <c r="AO528" s="10" t="s">
        <v>387</v>
      </c>
    </row>
    <row r="529" spans="1:41">
      <c r="A529" s="5" t="s">
        <v>849</v>
      </c>
      <c r="B529" s="10" t="s">
        <v>850</v>
      </c>
      <c r="C529" s="5">
        <v>106</v>
      </c>
      <c r="D529" s="10">
        <v>2</v>
      </c>
      <c r="E529" s="10">
        <v>18</v>
      </c>
      <c r="F529" s="5">
        <v>0</v>
      </c>
      <c r="G529" s="5">
        <v>2</v>
      </c>
      <c r="H529" s="5">
        <v>4</v>
      </c>
      <c r="I529" s="5">
        <v>3</v>
      </c>
      <c r="J529" s="5">
        <v>4</v>
      </c>
      <c r="K529" s="5">
        <v>1</v>
      </c>
      <c r="L529" s="5">
        <v>1</v>
      </c>
      <c r="M529" s="5">
        <v>1</v>
      </c>
      <c r="N529" s="5">
        <v>2</v>
      </c>
      <c r="O529" s="5">
        <f t="shared" si="54"/>
        <v>35</v>
      </c>
      <c r="T529" s="5">
        <v>0</v>
      </c>
      <c r="U529" s="5" t="s">
        <v>2336</v>
      </c>
      <c r="V529" s="5">
        <v>1</v>
      </c>
      <c r="W529" s="5">
        <v>1</v>
      </c>
      <c r="X529" s="13" t="str">
        <f>IF(AD529&gt;400,"5","M")</f>
        <v>5</v>
      </c>
      <c r="Y529" s="13">
        <v>-3</v>
      </c>
      <c r="Z529" s="13">
        <f t="shared" si="50"/>
        <v>39</v>
      </c>
      <c r="AA529" s="5" t="s">
        <v>2344</v>
      </c>
      <c r="AD529" s="5">
        <v>775</v>
      </c>
      <c r="AE529" s="5">
        <v>3</v>
      </c>
      <c r="AF529" s="9">
        <v>8</v>
      </c>
      <c r="AG529" s="9">
        <f t="shared" si="51"/>
        <v>0.5</v>
      </c>
      <c r="AH529" s="30">
        <f t="shared" si="52"/>
        <v>193.75</v>
      </c>
      <c r="AI529" s="10" t="s">
        <v>447</v>
      </c>
      <c r="AJ529" s="10" t="s">
        <v>851</v>
      </c>
      <c r="AK529" s="10" t="s">
        <v>406</v>
      </c>
      <c r="AL529" s="10" t="s">
        <v>407</v>
      </c>
      <c r="AM529" s="10" t="s">
        <v>385</v>
      </c>
      <c r="AN529" s="10" t="s">
        <v>852</v>
      </c>
      <c r="AO529" s="10" t="s">
        <v>387</v>
      </c>
    </row>
    <row r="530" spans="1:41">
      <c r="A530" s="5" t="s">
        <v>2169</v>
      </c>
      <c r="B530" s="10" t="s">
        <v>2170</v>
      </c>
      <c r="C530" s="5">
        <v>10</v>
      </c>
      <c r="D530" s="10">
        <v>8</v>
      </c>
      <c r="E530" s="10">
        <v>18</v>
      </c>
      <c r="F530" s="5">
        <v>0</v>
      </c>
      <c r="G530" s="5">
        <v>1</v>
      </c>
      <c r="H530" s="5">
        <v>4</v>
      </c>
      <c r="I530" s="5">
        <v>3</v>
      </c>
      <c r="J530" s="5">
        <v>4</v>
      </c>
      <c r="K530" s="5">
        <v>1</v>
      </c>
      <c r="L530" s="5">
        <v>1</v>
      </c>
      <c r="M530" s="5">
        <v>1</v>
      </c>
      <c r="N530" s="5">
        <v>2</v>
      </c>
      <c r="O530" s="5">
        <f t="shared" si="54"/>
        <v>41</v>
      </c>
      <c r="T530" s="5">
        <v>0</v>
      </c>
      <c r="U530" s="5" t="s">
        <v>2336</v>
      </c>
      <c r="V530" s="5">
        <v>1</v>
      </c>
      <c r="W530" s="5">
        <v>1</v>
      </c>
      <c r="X530" s="13">
        <v>1</v>
      </c>
      <c r="Y530" s="13">
        <v>-6</v>
      </c>
      <c r="Z530" s="13">
        <f t="shared" si="50"/>
        <v>38</v>
      </c>
      <c r="AA530" s="5" t="s">
        <v>2343</v>
      </c>
      <c r="AD530" s="5">
        <v>50</v>
      </c>
      <c r="AE530" s="5">
        <v>1</v>
      </c>
      <c r="AF530" s="9">
        <f>10-D530</f>
        <v>2</v>
      </c>
      <c r="AG530" s="9">
        <f t="shared" si="51"/>
        <v>0.5</v>
      </c>
      <c r="AH530" s="30">
        <f t="shared" si="52"/>
        <v>50</v>
      </c>
      <c r="AI530" s="10" t="s">
        <v>1662</v>
      </c>
      <c r="AJ530" s="10" t="s">
        <v>2171</v>
      </c>
      <c r="AK530" s="10" t="s">
        <v>998</v>
      </c>
      <c r="AL530" s="10" t="s">
        <v>415</v>
      </c>
      <c r="AM530" s="10" t="s">
        <v>499</v>
      </c>
      <c r="AN530" s="10" t="s">
        <v>439</v>
      </c>
      <c r="AO530" s="10" t="s">
        <v>387</v>
      </c>
    </row>
    <row r="531" spans="1:41">
      <c r="A531" s="5" t="s">
        <v>156</v>
      </c>
      <c r="B531" s="10" t="s">
        <v>157</v>
      </c>
      <c r="C531" s="5">
        <v>10</v>
      </c>
      <c r="D531" s="10">
        <v>8</v>
      </c>
      <c r="E531" s="10">
        <v>18</v>
      </c>
      <c r="F531" s="5">
        <v>0</v>
      </c>
      <c r="G531" s="5">
        <v>1</v>
      </c>
      <c r="H531" s="5">
        <v>4</v>
      </c>
      <c r="I531" s="5">
        <v>3</v>
      </c>
      <c r="J531" s="5">
        <v>4</v>
      </c>
      <c r="K531" s="5">
        <v>1</v>
      </c>
      <c r="L531" s="5">
        <v>1</v>
      </c>
      <c r="M531" s="5">
        <v>1</v>
      </c>
      <c r="N531" s="5">
        <v>2</v>
      </c>
      <c r="O531" s="5">
        <f t="shared" si="54"/>
        <v>41</v>
      </c>
      <c r="T531" s="5">
        <v>0</v>
      </c>
      <c r="U531" s="5" t="s">
        <v>2336</v>
      </c>
      <c r="V531" s="5">
        <v>1</v>
      </c>
      <c r="W531" s="5">
        <v>1</v>
      </c>
      <c r="X531" s="13">
        <v>1</v>
      </c>
      <c r="Y531" s="13">
        <v>-6</v>
      </c>
      <c r="Z531" s="13">
        <f t="shared" si="50"/>
        <v>38</v>
      </c>
      <c r="AA531" s="5" t="s">
        <v>2324</v>
      </c>
      <c r="AD531" s="5">
        <v>25</v>
      </c>
      <c r="AE531" s="5">
        <v>1</v>
      </c>
      <c r="AF531" s="9">
        <f>10-D531</f>
        <v>2</v>
      </c>
      <c r="AG531" s="9">
        <f t="shared" si="51"/>
        <v>0.5</v>
      </c>
      <c r="AH531" s="30">
        <f t="shared" si="52"/>
        <v>25</v>
      </c>
      <c r="AI531" s="10" t="s">
        <v>158</v>
      </c>
      <c r="AJ531" s="10" t="s">
        <v>571</v>
      </c>
      <c r="AK531" s="10" t="s">
        <v>465</v>
      </c>
      <c r="AL531" s="10" t="s">
        <v>438</v>
      </c>
      <c r="AM531" s="10" t="s">
        <v>385</v>
      </c>
      <c r="AN531" s="10" t="s">
        <v>439</v>
      </c>
      <c r="AO531" s="10" t="s">
        <v>387</v>
      </c>
    </row>
    <row r="532" spans="1:41">
      <c r="A532" s="5" t="s">
        <v>1445</v>
      </c>
      <c r="B532" s="10" t="s">
        <v>1446</v>
      </c>
      <c r="C532" s="5">
        <v>343</v>
      </c>
      <c r="D532" s="10">
        <v>5</v>
      </c>
      <c r="E532" s="10">
        <v>18</v>
      </c>
      <c r="F532" s="5">
        <v>0</v>
      </c>
      <c r="G532" s="5">
        <v>1</v>
      </c>
      <c r="H532" s="5">
        <v>4</v>
      </c>
      <c r="I532" s="5">
        <v>3</v>
      </c>
      <c r="J532" s="5">
        <v>4</v>
      </c>
      <c r="K532" s="5">
        <v>1</v>
      </c>
      <c r="L532" s="5">
        <v>1</v>
      </c>
      <c r="M532" s="5">
        <v>1</v>
      </c>
      <c r="N532" s="5">
        <v>2</v>
      </c>
      <c r="O532" s="5">
        <f t="shared" si="54"/>
        <v>38</v>
      </c>
      <c r="T532" s="5">
        <v>0</v>
      </c>
      <c r="U532" s="5" t="s">
        <v>2336</v>
      </c>
      <c r="V532" s="5">
        <v>1</v>
      </c>
      <c r="W532" s="5">
        <v>1</v>
      </c>
      <c r="X532" s="13">
        <v>1</v>
      </c>
      <c r="Y532" s="13">
        <v>-3</v>
      </c>
      <c r="Z532" s="13">
        <f t="shared" si="50"/>
        <v>38</v>
      </c>
      <c r="AA532" s="5" t="s">
        <v>2344</v>
      </c>
      <c r="AD532" s="5">
        <v>60</v>
      </c>
      <c r="AE532" s="5">
        <v>1</v>
      </c>
      <c r="AF532" s="9">
        <v>5</v>
      </c>
      <c r="AG532" s="9">
        <f t="shared" si="51"/>
        <v>0.5</v>
      </c>
      <c r="AH532" s="30">
        <f t="shared" si="52"/>
        <v>24</v>
      </c>
      <c r="AI532" s="10" t="s">
        <v>1443</v>
      </c>
      <c r="AJ532" s="10" t="s">
        <v>1447</v>
      </c>
      <c r="AK532" s="10" t="s">
        <v>826</v>
      </c>
      <c r="AL532" s="10" t="s">
        <v>384</v>
      </c>
      <c r="AM532" s="10" t="s">
        <v>459</v>
      </c>
      <c r="AN532" s="10" t="s">
        <v>460</v>
      </c>
      <c r="AO532" s="10" t="s">
        <v>387</v>
      </c>
    </row>
    <row r="533" spans="1:41">
      <c r="A533" s="5" t="s">
        <v>1451</v>
      </c>
      <c r="B533" s="10" t="s">
        <v>1452</v>
      </c>
      <c r="C533" s="5">
        <v>260</v>
      </c>
      <c r="D533" s="10">
        <v>5</v>
      </c>
      <c r="E533" s="10">
        <v>18</v>
      </c>
      <c r="F533" s="5">
        <v>0</v>
      </c>
      <c r="G533" s="5">
        <v>1</v>
      </c>
      <c r="H533" s="5">
        <v>4</v>
      </c>
      <c r="I533" s="5">
        <v>3</v>
      </c>
      <c r="J533" s="5">
        <v>4</v>
      </c>
      <c r="K533" s="5">
        <v>1</v>
      </c>
      <c r="L533" s="5">
        <v>1</v>
      </c>
      <c r="M533" s="5">
        <v>1</v>
      </c>
      <c r="N533" s="5">
        <v>2</v>
      </c>
      <c r="O533" s="5">
        <f t="shared" si="54"/>
        <v>38</v>
      </c>
      <c r="T533" s="5">
        <v>0</v>
      </c>
      <c r="U533" s="5" t="s">
        <v>2336</v>
      </c>
      <c r="V533" s="5">
        <v>1</v>
      </c>
      <c r="W533" s="5">
        <v>1</v>
      </c>
      <c r="X533" s="13">
        <v>1</v>
      </c>
      <c r="Y533" s="13">
        <v>-3</v>
      </c>
      <c r="Z533" s="13">
        <f t="shared" si="50"/>
        <v>38</v>
      </c>
      <c r="AA533" s="5" t="s">
        <v>2344</v>
      </c>
      <c r="AD533" s="5">
        <v>120</v>
      </c>
      <c r="AE533" s="5">
        <v>1</v>
      </c>
      <c r="AF533" s="9">
        <v>5</v>
      </c>
      <c r="AG533" s="9">
        <f t="shared" si="51"/>
        <v>0.5</v>
      </c>
      <c r="AH533" s="30">
        <f t="shared" si="52"/>
        <v>48</v>
      </c>
      <c r="AI533" s="10" t="s">
        <v>1443</v>
      </c>
      <c r="AJ533" s="10" t="s">
        <v>1453</v>
      </c>
      <c r="AK533" s="10" t="s">
        <v>826</v>
      </c>
      <c r="AL533" s="10" t="s">
        <v>384</v>
      </c>
      <c r="AM533" s="10" t="s">
        <v>459</v>
      </c>
      <c r="AN533" s="10" t="s">
        <v>460</v>
      </c>
      <c r="AO533" s="10" t="s">
        <v>387</v>
      </c>
    </row>
    <row r="534" spans="1:41">
      <c r="A534" s="5" t="s">
        <v>1448</v>
      </c>
      <c r="B534" s="10" t="s">
        <v>1449</v>
      </c>
      <c r="C534" s="5">
        <v>260</v>
      </c>
      <c r="D534" s="10">
        <v>5</v>
      </c>
      <c r="E534" s="10">
        <v>18</v>
      </c>
      <c r="F534" s="5">
        <v>0</v>
      </c>
      <c r="G534" s="5">
        <v>1</v>
      </c>
      <c r="H534" s="5">
        <v>4</v>
      </c>
      <c r="I534" s="5">
        <v>3</v>
      </c>
      <c r="J534" s="5">
        <v>4</v>
      </c>
      <c r="K534" s="5">
        <v>1</v>
      </c>
      <c r="L534" s="5">
        <v>1</v>
      </c>
      <c r="M534" s="5">
        <v>1</v>
      </c>
      <c r="N534" s="5">
        <v>2</v>
      </c>
      <c r="O534" s="5">
        <f t="shared" si="54"/>
        <v>38</v>
      </c>
      <c r="T534" s="5">
        <v>0</v>
      </c>
      <c r="U534" s="5" t="s">
        <v>2336</v>
      </c>
      <c r="V534" s="5">
        <v>1</v>
      </c>
      <c r="W534" s="5">
        <v>1</v>
      </c>
      <c r="X534" s="13">
        <v>1</v>
      </c>
      <c r="Y534" s="13">
        <v>-3</v>
      </c>
      <c r="Z534" s="13">
        <f t="shared" si="50"/>
        <v>38</v>
      </c>
      <c r="AA534" s="5" t="s">
        <v>2344</v>
      </c>
      <c r="AD534" s="5">
        <v>80</v>
      </c>
      <c r="AE534" s="5">
        <v>1</v>
      </c>
      <c r="AF534" s="9">
        <v>5</v>
      </c>
      <c r="AG534" s="9">
        <f t="shared" si="51"/>
        <v>0.5</v>
      </c>
      <c r="AH534" s="30">
        <f t="shared" si="52"/>
        <v>32</v>
      </c>
      <c r="AI534" s="10" t="s">
        <v>1443</v>
      </c>
      <c r="AJ534" s="10" t="s">
        <v>1450</v>
      </c>
      <c r="AK534" s="10" t="s">
        <v>826</v>
      </c>
      <c r="AL534" s="10" t="s">
        <v>384</v>
      </c>
      <c r="AM534" s="10" t="s">
        <v>459</v>
      </c>
      <c r="AN534" s="10" t="s">
        <v>460</v>
      </c>
      <c r="AO534" s="10" t="s">
        <v>387</v>
      </c>
    </row>
    <row r="535" spans="1:41">
      <c r="A535" s="5" t="s">
        <v>902</v>
      </c>
      <c r="B535" s="10" t="s">
        <v>477</v>
      </c>
      <c r="C535" s="5">
        <v>465</v>
      </c>
      <c r="D535" s="10">
        <v>5</v>
      </c>
      <c r="E535" s="10">
        <v>18</v>
      </c>
      <c r="F535" s="5">
        <v>0</v>
      </c>
      <c r="G535" s="5">
        <v>1</v>
      </c>
      <c r="H535" s="5">
        <v>4</v>
      </c>
      <c r="I535" s="5">
        <v>3</v>
      </c>
      <c r="J535" s="5">
        <v>4</v>
      </c>
      <c r="K535" s="5">
        <v>1</v>
      </c>
      <c r="L535" s="5">
        <v>1</v>
      </c>
      <c r="M535" s="5">
        <v>1</v>
      </c>
      <c r="N535" s="5">
        <v>2</v>
      </c>
      <c r="O535" s="5">
        <f t="shared" si="54"/>
        <v>38</v>
      </c>
      <c r="T535" s="5">
        <v>0</v>
      </c>
      <c r="U535" s="5" t="s">
        <v>2336</v>
      </c>
      <c r="V535" s="5">
        <v>1</v>
      </c>
      <c r="W535" s="5">
        <v>1</v>
      </c>
      <c r="X535" s="13">
        <v>1</v>
      </c>
      <c r="Y535" s="13">
        <v>-3</v>
      </c>
      <c r="Z535" s="13">
        <f t="shared" si="50"/>
        <v>38</v>
      </c>
      <c r="AA535" s="5" t="s">
        <v>2344</v>
      </c>
      <c r="AD535" s="5">
        <v>138</v>
      </c>
      <c r="AE535" s="5">
        <v>2</v>
      </c>
      <c r="AF535" s="9">
        <v>5</v>
      </c>
      <c r="AG535" s="9">
        <f t="shared" si="51"/>
        <v>0.5</v>
      </c>
      <c r="AH535" s="30">
        <f t="shared" si="52"/>
        <v>55.2</v>
      </c>
      <c r="AI535" s="10" t="s">
        <v>903</v>
      </c>
      <c r="AJ535" s="10" t="s">
        <v>876</v>
      </c>
      <c r="AK535" s="10" t="s">
        <v>425</v>
      </c>
      <c r="AL535" s="10" t="s">
        <v>384</v>
      </c>
      <c r="AM535" s="10" t="s">
        <v>459</v>
      </c>
      <c r="AN535" s="10" t="s">
        <v>460</v>
      </c>
      <c r="AO535" s="10" t="s">
        <v>387</v>
      </c>
    </row>
    <row r="536" spans="1:41">
      <c r="A536" s="5" t="s">
        <v>2080</v>
      </c>
      <c r="B536" s="10" t="s">
        <v>734</v>
      </c>
      <c r="C536" s="5">
        <v>440</v>
      </c>
      <c r="D536" s="10">
        <v>5</v>
      </c>
      <c r="E536" s="10">
        <v>18</v>
      </c>
      <c r="F536" s="5">
        <v>0</v>
      </c>
      <c r="G536" s="5">
        <v>1</v>
      </c>
      <c r="H536" s="5">
        <v>4</v>
      </c>
      <c r="I536" s="5">
        <v>3</v>
      </c>
      <c r="J536" s="5">
        <v>4</v>
      </c>
      <c r="K536" s="5">
        <v>1</v>
      </c>
      <c r="L536" s="5">
        <v>1</v>
      </c>
      <c r="M536" s="5">
        <v>1</v>
      </c>
      <c r="N536" s="5">
        <v>2</v>
      </c>
      <c r="O536" s="5">
        <f t="shared" si="54"/>
        <v>38</v>
      </c>
      <c r="T536" s="5">
        <v>0</v>
      </c>
      <c r="U536" s="5" t="s">
        <v>2336</v>
      </c>
      <c r="V536" s="5">
        <v>1</v>
      </c>
      <c r="W536" s="5">
        <v>1</v>
      </c>
      <c r="X536" s="13">
        <v>1</v>
      </c>
      <c r="Y536" s="13">
        <v>-3</v>
      </c>
      <c r="Z536" s="13">
        <f t="shared" si="50"/>
        <v>38</v>
      </c>
      <c r="AA536" s="5" t="s">
        <v>2344</v>
      </c>
      <c r="AD536" s="5">
        <v>130</v>
      </c>
      <c r="AE536" s="5">
        <v>3</v>
      </c>
      <c r="AF536" s="9">
        <f>10-D536</f>
        <v>5</v>
      </c>
      <c r="AG536" s="9">
        <f t="shared" si="51"/>
        <v>0.5</v>
      </c>
      <c r="AH536" s="30">
        <f t="shared" si="52"/>
        <v>52</v>
      </c>
      <c r="AI536" s="10" t="s">
        <v>1932</v>
      </c>
      <c r="AJ536" s="10" t="s">
        <v>1459</v>
      </c>
      <c r="AK536" s="10" t="s">
        <v>483</v>
      </c>
      <c r="AL536" s="10" t="s">
        <v>415</v>
      </c>
      <c r="AM536" s="10" t="s">
        <v>459</v>
      </c>
      <c r="AN536" s="10" t="s">
        <v>439</v>
      </c>
      <c r="AO536" s="10" t="s">
        <v>387</v>
      </c>
    </row>
    <row r="537" spans="1:41">
      <c r="A537" s="5" t="s">
        <v>1573</v>
      </c>
      <c r="B537" s="10" t="s">
        <v>1574</v>
      </c>
      <c r="C537" s="5">
        <v>477</v>
      </c>
      <c r="D537" s="10">
        <v>5</v>
      </c>
      <c r="E537" s="10">
        <v>18</v>
      </c>
      <c r="F537" s="5">
        <v>0</v>
      </c>
      <c r="G537" s="5">
        <v>1</v>
      </c>
      <c r="H537" s="5">
        <v>4</v>
      </c>
      <c r="I537" s="5">
        <v>3</v>
      </c>
      <c r="J537" s="5">
        <v>4</v>
      </c>
      <c r="K537" s="5">
        <v>1</v>
      </c>
      <c r="L537" s="5">
        <v>1</v>
      </c>
      <c r="M537" s="5">
        <v>1</v>
      </c>
      <c r="N537" s="5">
        <v>2</v>
      </c>
      <c r="O537" s="5">
        <f t="shared" si="54"/>
        <v>38</v>
      </c>
      <c r="T537" s="5">
        <v>0</v>
      </c>
      <c r="U537" s="5" t="s">
        <v>2336</v>
      </c>
      <c r="V537" s="5">
        <v>1</v>
      </c>
      <c r="W537" s="5">
        <v>1</v>
      </c>
      <c r="X537" s="13">
        <v>1</v>
      </c>
      <c r="Y537" s="13">
        <v>-3</v>
      </c>
      <c r="Z537" s="13">
        <f t="shared" si="50"/>
        <v>38</v>
      </c>
      <c r="AA537" s="5" t="s">
        <v>2344</v>
      </c>
      <c r="AD537" s="5">
        <v>117</v>
      </c>
      <c r="AE537" s="5">
        <v>3</v>
      </c>
      <c r="AF537" s="9">
        <v>5</v>
      </c>
      <c r="AG537" s="9">
        <f t="shared" si="51"/>
        <v>0.5</v>
      </c>
      <c r="AH537" s="30">
        <f t="shared" si="52"/>
        <v>46.8</v>
      </c>
      <c r="AI537" s="10" t="s">
        <v>1575</v>
      </c>
      <c r="AJ537" s="10" t="s">
        <v>533</v>
      </c>
      <c r="AK537" s="10" t="s">
        <v>383</v>
      </c>
      <c r="AL537" s="10" t="s">
        <v>384</v>
      </c>
      <c r="AM537" s="10" t="s">
        <v>499</v>
      </c>
      <c r="AN537" s="10" t="s">
        <v>439</v>
      </c>
      <c r="AO537" s="10" t="s">
        <v>387</v>
      </c>
    </row>
    <row r="538" spans="1:41">
      <c r="A538" s="5" t="s">
        <v>817</v>
      </c>
      <c r="B538" s="10" t="s">
        <v>818</v>
      </c>
      <c r="C538" s="5">
        <v>240</v>
      </c>
      <c r="D538" s="10">
        <v>5</v>
      </c>
      <c r="E538" s="10">
        <v>18</v>
      </c>
      <c r="F538" s="5">
        <v>0</v>
      </c>
      <c r="G538" s="5">
        <v>1</v>
      </c>
      <c r="H538" s="5">
        <v>4</v>
      </c>
      <c r="I538" s="5">
        <v>3</v>
      </c>
      <c r="J538" s="5">
        <v>4</v>
      </c>
      <c r="K538" s="5">
        <v>1</v>
      </c>
      <c r="L538" s="5">
        <v>1</v>
      </c>
      <c r="M538" s="5">
        <v>1</v>
      </c>
      <c r="N538" s="5">
        <v>2</v>
      </c>
      <c r="O538" s="5">
        <f t="shared" si="54"/>
        <v>38</v>
      </c>
      <c r="T538" s="5">
        <v>0</v>
      </c>
      <c r="U538" s="5" t="s">
        <v>2336</v>
      </c>
      <c r="V538" s="5">
        <v>1</v>
      </c>
      <c r="W538" s="5">
        <v>1</v>
      </c>
      <c r="X538" s="13">
        <v>1</v>
      </c>
      <c r="Y538" s="13">
        <v>-3</v>
      </c>
      <c r="Z538" s="13">
        <f t="shared" si="50"/>
        <v>38</v>
      </c>
      <c r="AA538" s="5" t="s">
        <v>2344</v>
      </c>
      <c r="AD538" s="5">
        <v>157</v>
      </c>
      <c r="AE538" s="5">
        <v>5</v>
      </c>
      <c r="AF538" s="9">
        <v>5</v>
      </c>
      <c r="AG538" s="9">
        <f t="shared" si="51"/>
        <v>0.5</v>
      </c>
      <c r="AH538" s="30">
        <f t="shared" si="52"/>
        <v>62.8</v>
      </c>
      <c r="AI538" s="10" t="s">
        <v>456</v>
      </c>
      <c r="AJ538" s="10" t="s">
        <v>819</v>
      </c>
      <c r="AK538" s="10" t="s">
        <v>458</v>
      </c>
      <c r="AL538" s="10" t="s">
        <v>415</v>
      </c>
      <c r="AM538" s="10" t="s">
        <v>459</v>
      </c>
      <c r="AN538" s="10" t="s">
        <v>460</v>
      </c>
      <c r="AO538" s="10" t="s">
        <v>387</v>
      </c>
    </row>
    <row r="539" spans="1:41">
      <c r="A539" s="5" t="s">
        <v>981</v>
      </c>
      <c r="B539" s="10" t="s">
        <v>982</v>
      </c>
      <c r="C539" s="5">
        <v>240</v>
      </c>
      <c r="D539" s="10">
        <v>5</v>
      </c>
      <c r="E539" s="10">
        <v>18</v>
      </c>
      <c r="F539" s="5">
        <v>0</v>
      </c>
      <c r="G539" s="5">
        <v>1</v>
      </c>
      <c r="H539" s="5">
        <v>4</v>
      </c>
      <c r="I539" s="5">
        <v>3</v>
      </c>
      <c r="J539" s="5">
        <v>4</v>
      </c>
      <c r="K539" s="5">
        <v>1</v>
      </c>
      <c r="L539" s="5">
        <v>1</v>
      </c>
      <c r="M539" s="5">
        <v>1</v>
      </c>
      <c r="N539" s="5">
        <v>2</v>
      </c>
      <c r="O539" s="5">
        <f t="shared" si="54"/>
        <v>38</v>
      </c>
      <c r="T539" s="5">
        <v>0</v>
      </c>
      <c r="U539" s="5" t="s">
        <v>2336</v>
      </c>
      <c r="V539" s="5">
        <v>1</v>
      </c>
      <c r="W539" s="5">
        <v>1</v>
      </c>
      <c r="X539" s="13">
        <v>1</v>
      </c>
      <c r="Y539" s="13">
        <v>-3</v>
      </c>
      <c r="Z539" s="13">
        <f t="shared" si="50"/>
        <v>38</v>
      </c>
      <c r="AA539" s="5" t="s">
        <v>2344</v>
      </c>
      <c r="AD539" s="5">
        <v>63</v>
      </c>
      <c r="AE539" s="5">
        <v>2</v>
      </c>
      <c r="AF539" s="9">
        <v>5</v>
      </c>
      <c r="AG539" s="9">
        <f t="shared" si="51"/>
        <v>0.5</v>
      </c>
      <c r="AH539" s="30">
        <f t="shared" si="52"/>
        <v>25.2</v>
      </c>
      <c r="AI539" s="10" t="s">
        <v>456</v>
      </c>
      <c r="AJ539" s="10" t="s">
        <v>688</v>
      </c>
      <c r="AK539" s="10" t="s">
        <v>458</v>
      </c>
      <c r="AL539" s="10" t="s">
        <v>415</v>
      </c>
      <c r="AM539" s="10" t="s">
        <v>459</v>
      </c>
      <c r="AN539" s="10" t="s">
        <v>460</v>
      </c>
      <c r="AO539" s="10" t="s">
        <v>387</v>
      </c>
    </row>
    <row r="540" spans="1:41">
      <c r="A540" s="5" t="s">
        <v>1905</v>
      </c>
      <c r="B540" s="10" t="s">
        <v>1906</v>
      </c>
      <c r="C540" s="5">
        <v>210</v>
      </c>
      <c r="D540" s="10">
        <v>5</v>
      </c>
      <c r="E540" s="10">
        <v>18</v>
      </c>
      <c r="F540" s="5">
        <v>0</v>
      </c>
      <c r="G540" s="5">
        <v>1</v>
      </c>
      <c r="H540" s="5">
        <v>4</v>
      </c>
      <c r="I540" s="5">
        <v>3</v>
      </c>
      <c r="J540" s="5">
        <v>4</v>
      </c>
      <c r="K540" s="5">
        <v>1</v>
      </c>
      <c r="L540" s="5">
        <v>1</v>
      </c>
      <c r="M540" s="5">
        <v>1</v>
      </c>
      <c r="N540" s="5">
        <v>2</v>
      </c>
      <c r="O540" s="5">
        <f t="shared" si="54"/>
        <v>38</v>
      </c>
      <c r="T540" s="5">
        <v>0</v>
      </c>
      <c r="U540" s="5" t="s">
        <v>2336</v>
      </c>
      <c r="V540" s="5">
        <v>1</v>
      </c>
      <c r="W540" s="5">
        <v>1</v>
      </c>
      <c r="X540" s="13">
        <v>1</v>
      </c>
      <c r="Y540" s="13">
        <v>-3</v>
      </c>
      <c r="Z540" s="13">
        <f t="shared" si="50"/>
        <v>38</v>
      </c>
      <c r="AA540" s="5" t="s">
        <v>2344</v>
      </c>
      <c r="AD540" s="5">
        <v>102</v>
      </c>
      <c r="AE540" s="5">
        <v>4</v>
      </c>
      <c r="AF540" s="9">
        <f>10-D540</f>
        <v>5</v>
      </c>
      <c r="AG540" s="9">
        <f t="shared" si="51"/>
        <v>0.5</v>
      </c>
      <c r="AH540" s="30">
        <f t="shared" si="52"/>
        <v>40.799999999999997</v>
      </c>
      <c r="AI540" s="10" t="s">
        <v>1907</v>
      </c>
      <c r="AJ540" s="10" t="s">
        <v>1908</v>
      </c>
      <c r="AK540" s="10" t="s">
        <v>458</v>
      </c>
      <c r="AL540" s="10" t="s">
        <v>415</v>
      </c>
      <c r="AM540" s="10" t="s">
        <v>499</v>
      </c>
      <c r="AN540" s="10" t="s">
        <v>439</v>
      </c>
      <c r="AO540" s="10" t="s">
        <v>387</v>
      </c>
    </row>
    <row r="541" spans="1:41">
      <c r="A541" s="5" t="s">
        <v>641</v>
      </c>
      <c r="B541" s="10" t="s">
        <v>642</v>
      </c>
      <c r="C541" s="5">
        <v>180</v>
      </c>
      <c r="D541" s="10">
        <v>5</v>
      </c>
      <c r="E541" s="10">
        <v>18</v>
      </c>
      <c r="F541" s="5">
        <v>0</v>
      </c>
      <c r="G541" s="5">
        <v>1</v>
      </c>
      <c r="H541" s="5">
        <v>4</v>
      </c>
      <c r="I541" s="5">
        <v>3</v>
      </c>
      <c r="J541" s="5">
        <v>4</v>
      </c>
      <c r="K541" s="5">
        <v>1</v>
      </c>
      <c r="L541" s="5">
        <v>1</v>
      </c>
      <c r="M541" s="5">
        <v>1</v>
      </c>
      <c r="N541" s="5">
        <v>2</v>
      </c>
      <c r="O541" s="5">
        <f t="shared" si="54"/>
        <v>38</v>
      </c>
      <c r="T541" s="5">
        <v>0</v>
      </c>
      <c r="U541" s="5" t="s">
        <v>2336</v>
      </c>
      <c r="V541" s="5">
        <v>1</v>
      </c>
      <c r="W541" s="5">
        <v>1</v>
      </c>
      <c r="X541" s="13">
        <v>1</v>
      </c>
      <c r="Y541" s="13">
        <v>-3</v>
      </c>
      <c r="Z541" s="13">
        <f t="shared" si="50"/>
        <v>38</v>
      </c>
      <c r="AA541" s="5" t="s">
        <v>2344</v>
      </c>
      <c r="AD541" s="5">
        <v>63</v>
      </c>
      <c r="AE541" s="5">
        <v>2</v>
      </c>
      <c r="AF541" s="9">
        <v>5</v>
      </c>
      <c r="AG541" s="9">
        <f t="shared" si="51"/>
        <v>0.5</v>
      </c>
      <c r="AH541" s="30">
        <f t="shared" si="52"/>
        <v>25.2</v>
      </c>
      <c r="AI541" s="10" t="s">
        <v>456</v>
      </c>
      <c r="AJ541" s="10" t="s">
        <v>643</v>
      </c>
      <c r="AK541" s="10" t="s">
        <v>458</v>
      </c>
      <c r="AL541" s="10" t="s">
        <v>415</v>
      </c>
      <c r="AM541" s="10" t="s">
        <v>459</v>
      </c>
      <c r="AN541" s="10" t="s">
        <v>460</v>
      </c>
      <c r="AO541" s="10" t="s">
        <v>387</v>
      </c>
    </row>
    <row r="542" spans="1:41">
      <c r="A542" s="5" t="s">
        <v>820</v>
      </c>
      <c r="B542" s="10" t="s">
        <v>821</v>
      </c>
      <c r="C542" s="5">
        <v>180</v>
      </c>
      <c r="D542" s="10">
        <v>5</v>
      </c>
      <c r="E542" s="10">
        <v>18</v>
      </c>
      <c r="F542" s="5">
        <v>0</v>
      </c>
      <c r="G542" s="5">
        <v>1</v>
      </c>
      <c r="H542" s="5">
        <v>4</v>
      </c>
      <c r="I542" s="5">
        <v>3</v>
      </c>
      <c r="J542" s="5">
        <v>4</v>
      </c>
      <c r="K542" s="5">
        <v>1</v>
      </c>
      <c r="L542" s="5">
        <v>1</v>
      </c>
      <c r="M542" s="5">
        <v>1</v>
      </c>
      <c r="N542" s="5">
        <v>2</v>
      </c>
      <c r="O542" s="5">
        <f t="shared" si="54"/>
        <v>38</v>
      </c>
      <c r="T542" s="5">
        <v>0</v>
      </c>
      <c r="U542" s="5" t="s">
        <v>2336</v>
      </c>
      <c r="V542" s="5">
        <v>1</v>
      </c>
      <c r="W542" s="5">
        <v>1</v>
      </c>
      <c r="X542" s="13">
        <v>1</v>
      </c>
      <c r="Y542" s="13">
        <v>-3</v>
      </c>
      <c r="Z542" s="13">
        <f t="shared" si="50"/>
        <v>38</v>
      </c>
      <c r="AA542" s="5" t="s">
        <v>2344</v>
      </c>
      <c r="AD542" s="5">
        <v>63</v>
      </c>
      <c r="AE542" s="5">
        <v>2</v>
      </c>
      <c r="AF542" s="9">
        <v>5</v>
      </c>
      <c r="AG542" s="9">
        <f t="shared" si="51"/>
        <v>0.5</v>
      </c>
      <c r="AH542" s="30">
        <f t="shared" si="52"/>
        <v>25.2</v>
      </c>
      <c r="AI542" s="10" t="s">
        <v>456</v>
      </c>
      <c r="AJ542" s="10" t="s">
        <v>539</v>
      </c>
      <c r="AK542" s="10" t="s">
        <v>458</v>
      </c>
      <c r="AL542" s="10" t="s">
        <v>415</v>
      </c>
      <c r="AM542" s="10" t="s">
        <v>459</v>
      </c>
      <c r="AN542" s="10" t="s">
        <v>460</v>
      </c>
      <c r="AO542" s="10" t="s">
        <v>387</v>
      </c>
    </row>
    <row r="543" spans="1:41">
      <c r="A543" s="5" t="s">
        <v>653</v>
      </c>
      <c r="B543" s="10" t="s">
        <v>654</v>
      </c>
      <c r="C543" s="5">
        <v>180</v>
      </c>
      <c r="D543" s="10">
        <v>5</v>
      </c>
      <c r="E543" s="10">
        <v>18</v>
      </c>
      <c r="F543" s="5">
        <v>0</v>
      </c>
      <c r="G543" s="5">
        <v>1</v>
      </c>
      <c r="H543" s="5">
        <v>4</v>
      </c>
      <c r="I543" s="5">
        <v>3</v>
      </c>
      <c r="J543" s="5">
        <v>4</v>
      </c>
      <c r="K543" s="5">
        <v>1</v>
      </c>
      <c r="L543" s="5">
        <v>1</v>
      </c>
      <c r="M543" s="5">
        <v>1</v>
      </c>
      <c r="N543" s="5">
        <v>2</v>
      </c>
      <c r="O543" s="5">
        <f t="shared" si="54"/>
        <v>38</v>
      </c>
      <c r="T543" s="5">
        <v>0</v>
      </c>
      <c r="U543" s="5" t="s">
        <v>2336</v>
      </c>
      <c r="V543" s="5">
        <v>1</v>
      </c>
      <c r="W543" s="5">
        <v>1</v>
      </c>
      <c r="X543" s="13">
        <v>1</v>
      </c>
      <c r="Y543" s="13">
        <v>-3</v>
      </c>
      <c r="Z543" s="13">
        <f t="shared" si="50"/>
        <v>38</v>
      </c>
      <c r="AA543" s="5" t="s">
        <v>2344</v>
      </c>
      <c r="AD543" s="5">
        <v>94</v>
      </c>
      <c r="AE543" s="5">
        <v>3</v>
      </c>
      <c r="AF543" s="9">
        <v>5</v>
      </c>
      <c r="AG543" s="9">
        <f t="shared" si="51"/>
        <v>0.5</v>
      </c>
      <c r="AH543" s="30">
        <f t="shared" si="52"/>
        <v>37.6</v>
      </c>
      <c r="AI543" s="10" t="s">
        <v>456</v>
      </c>
      <c r="AJ543" s="10" t="s">
        <v>655</v>
      </c>
      <c r="AK543" s="10" t="s">
        <v>458</v>
      </c>
      <c r="AL543" s="10" t="s">
        <v>415</v>
      </c>
      <c r="AM543" s="10" t="s">
        <v>459</v>
      </c>
      <c r="AN543" s="10" t="s">
        <v>460</v>
      </c>
      <c r="AO543" s="10" t="s">
        <v>387</v>
      </c>
    </row>
    <row r="544" spans="1:41">
      <c r="A544" s="5" t="s">
        <v>650</v>
      </c>
      <c r="B544" s="10" t="s">
        <v>651</v>
      </c>
      <c r="C544" s="5">
        <v>100</v>
      </c>
      <c r="D544" s="10">
        <v>5</v>
      </c>
      <c r="E544" s="10">
        <v>18</v>
      </c>
      <c r="F544" s="5">
        <v>0</v>
      </c>
      <c r="G544" s="5">
        <v>1</v>
      </c>
      <c r="H544" s="5">
        <v>4</v>
      </c>
      <c r="I544" s="5">
        <v>3</v>
      </c>
      <c r="J544" s="5">
        <v>4</v>
      </c>
      <c r="K544" s="5">
        <v>1</v>
      </c>
      <c r="L544" s="5">
        <v>1</v>
      </c>
      <c r="M544" s="5">
        <v>1</v>
      </c>
      <c r="N544" s="5">
        <v>2</v>
      </c>
      <c r="O544" s="5">
        <f t="shared" si="54"/>
        <v>38</v>
      </c>
      <c r="T544" s="5">
        <v>0</v>
      </c>
      <c r="U544" s="5" t="s">
        <v>2336</v>
      </c>
      <c r="V544" s="5">
        <v>1</v>
      </c>
      <c r="W544" s="5">
        <v>1</v>
      </c>
      <c r="X544" s="13">
        <v>1</v>
      </c>
      <c r="Y544" s="13">
        <v>-3</v>
      </c>
      <c r="Z544" s="13">
        <f t="shared" si="50"/>
        <v>38</v>
      </c>
      <c r="AA544" s="5" t="s">
        <v>2344</v>
      </c>
      <c r="AD544" s="5">
        <v>63</v>
      </c>
      <c r="AE544" s="5">
        <v>2</v>
      </c>
      <c r="AF544" s="9">
        <v>5</v>
      </c>
      <c r="AG544" s="9">
        <f t="shared" si="51"/>
        <v>0.5</v>
      </c>
      <c r="AH544" s="30">
        <f t="shared" si="52"/>
        <v>25.2</v>
      </c>
      <c r="AI544" s="10" t="s">
        <v>456</v>
      </c>
      <c r="AJ544" s="10" t="s">
        <v>652</v>
      </c>
      <c r="AK544" s="10" t="s">
        <v>458</v>
      </c>
      <c r="AL544" s="10" t="s">
        <v>415</v>
      </c>
      <c r="AM544" s="10" t="s">
        <v>459</v>
      </c>
      <c r="AN544" s="10" t="s">
        <v>460</v>
      </c>
      <c r="AO544" s="10" t="s">
        <v>387</v>
      </c>
    </row>
    <row r="545" spans="1:41">
      <c r="A545" s="5" t="s">
        <v>347</v>
      </c>
      <c r="B545" s="10" t="s">
        <v>348</v>
      </c>
      <c r="C545" s="5">
        <v>100</v>
      </c>
      <c r="D545" s="10">
        <v>5</v>
      </c>
      <c r="E545" s="10">
        <v>18</v>
      </c>
      <c r="F545" s="5">
        <v>0</v>
      </c>
      <c r="G545" s="5">
        <v>1</v>
      </c>
      <c r="H545" s="5">
        <v>4</v>
      </c>
      <c r="I545" s="5">
        <v>3</v>
      </c>
      <c r="J545" s="5">
        <v>4</v>
      </c>
      <c r="K545" s="5">
        <v>1</v>
      </c>
      <c r="L545" s="5">
        <v>1</v>
      </c>
      <c r="M545" s="5">
        <v>1</v>
      </c>
      <c r="N545" s="5">
        <v>2</v>
      </c>
      <c r="O545" s="5">
        <f t="shared" si="54"/>
        <v>38</v>
      </c>
      <c r="T545" s="5">
        <v>0</v>
      </c>
      <c r="U545" s="5" t="s">
        <v>2336</v>
      </c>
      <c r="V545" s="5">
        <v>1</v>
      </c>
      <c r="W545" s="5">
        <v>1</v>
      </c>
      <c r="X545" s="13">
        <v>1</v>
      </c>
      <c r="Y545" s="13">
        <v>-3</v>
      </c>
      <c r="Z545" s="13">
        <f t="shared" si="50"/>
        <v>38</v>
      </c>
      <c r="AA545" s="5" t="s">
        <v>2344</v>
      </c>
      <c r="AD545" s="5">
        <v>27</v>
      </c>
      <c r="AE545" s="5">
        <v>3</v>
      </c>
      <c r="AF545" s="9">
        <f>10-D545</f>
        <v>5</v>
      </c>
      <c r="AG545" s="9">
        <f t="shared" si="51"/>
        <v>0.5</v>
      </c>
      <c r="AH545" s="30">
        <f t="shared" si="52"/>
        <v>10.8</v>
      </c>
      <c r="AI545" s="10" t="s">
        <v>456</v>
      </c>
      <c r="AJ545" s="10" t="s">
        <v>349</v>
      </c>
      <c r="AK545" s="10" t="s">
        <v>458</v>
      </c>
      <c r="AL545" s="10" t="s">
        <v>415</v>
      </c>
      <c r="AM545" s="10" t="s">
        <v>385</v>
      </c>
      <c r="AN545" s="10" t="s">
        <v>213</v>
      </c>
      <c r="AO545" s="10" t="s">
        <v>387</v>
      </c>
    </row>
    <row r="546" spans="1:41">
      <c r="A546" s="5" t="s">
        <v>656</v>
      </c>
      <c r="B546" s="10" t="s">
        <v>657</v>
      </c>
      <c r="C546" s="5">
        <v>100</v>
      </c>
      <c r="D546" s="10">
        <v>5</v>
      </c>
      <c r="E546" s="10">
        <v>18</v>
      </c>
      <c r="F546" s="5">
        <v>0</v>
      </c>
      <c r="G546" s="5">
        <v>1</v>
      </c>
      <c r="H546" s="5">
        <v>4</v>
      </c>
      <c r="I546" s="5">
        <v>3</v>
      </c>
      <c r="J546" s="5">
        <v>4</v>
      </c>
      <c r="K546" s="5">
        <v>1</v>
      </c>
      <c r="L546" s="5">
        <v>1</v>
      </c>
      <c r="M546" s="5">
        <v>1</v>
      </c>
      <c r="N546" s="5">
        <v>2</v>
      </c>
      <c r="O546" s="5">
        <f t="shared" si="54"/>
        <v>38</v>
      </c>
      <c r="T546" s="5">
        <v>0</v>
      </c>
      <c r="U546" s="5" t="s">
        <v>2336</v>
      </c>
      <c r="V546" s="5">
        <v>1</v>
      </c>
      <c r="W546" s="5">
        <v>1</v>
      </c>
      <c r="X546" s="13">
        <v>1</v>
      </c>
      <c r="Y546" s="13">
        <v>-3</v>
      </c>
      <c r="Z546" s="13">
        <f t="shared" ref="Z546:Z609" si="55">X546+W546+V546+T546+S546+P546+O546+Y546</f>
        <v>38</v>
      </c>
      <c r="AA546" s="5" t="s">
        <v>2344</v>
      </c>
      <c r="AD546" s="5">
        <v>94</v>
      </c>
      <c r="AE546" s="5">
        <v>3</v>
      </c>
      <c r="AF546" s="9">
        <v>5</v>
      </c>
      <c r="AG546" s="9">
        <f t="shared" si="51"/>
        <v>0.5</v>
      </c>
      <c r="AH546" s="30">
        <f t="shared" si="52"/>
        <v>37.6</v>
      </c>
      <c r="AI546" s="10" t="s">
        <v>456</v>
      </c>
      <c r="AJ546" s="10" t="s">
        <v>658</v>
      </c>
      <c r="AK546" s="10" t="s">
        <v>458</v>
      </c>
      <c r="AL546" s="10" t="s">
        <v>415</v>
      </c>
      <c r="AM546" s="10" t="s">
        <v>459</v>
      </c>
      <c r="AN546" s="10" t="s">
        <v>460</v>
      </c>
      <c r="AO546" s="10" t="s">
        <v>387</v>
      </c>
    </row>
    <row r="547" spans="1:41">
      <c r="A547" s="5" t="s">
        <v>454</v>
      </c>
      <c r="B547" s="10" t="s">
        <v>455</v>
      </c>
      <c r="C547" s="5">
        <v>100</v>
      </c>
      <c r="D547" s="10">
        <v>5</v>
      </c>
      <c r="E547" s="10">
        <v>18</v>
      </c>
      <c r="F547" s="5">
        <v>0</v>
      </c>
      <c r="G547" s="5">
        <v>1</v>
      </c>
      <c r="H547" s="5">
        <v>4</v>
      </c>
      <c r="I547" s="5">
        <v>3</v>
      </c>
      <c r="J547" s="5">
        <v>4</v>
      </c>
      <c r="K547" s="5">
        <v>1</v>
      </c>
      <c r="L547" s="5">
        <v>1</v>
      </c>
      <c r="M547" s="5">
        <v>1</v>
      </c>
      <c r="N547" s="5">
        <v>2</v>
      </c>
      <c r="O547" s="5">
        <f t="shared" si="54"/>
        <v>38</v>
      </c>
      <c r="T547" s="5">
        <v>0</v>
      </c>
      <c r="U547" s="5" t="s">
        <v>2336</v>
      </c>
      <c r="V547" s="5">
        <v>1</v>
      </c>
      <c r="W547" s="5">
        <v>1</v>
      </c>
      <c r="X547" s="13">
        <v>1</v>
      </c>
      <c r="Y547" s="13">
        <v>-3</v>
      </c>
      <c r="Z547" s="13">
        <f t="shared" si="55"/>
        <v>38</v>
      </c>
      <c r="AA547" s="5" t="s">
        <v>2344</v>
      </c>
      <c r="AD547" s="5">
        <v>63</v>
      </c>
      <c r="AE547" s="5">
        <v>2</v>
      </c>
      <c r="AF547" s="9">
        <v>5</v>
      </c>
      <c r="AG547" s="9">
        <f t="shared" si="51"/>
        <v>0.5</v>
      </c>
      <c r="AH547" s="30">
        <f t="shared" si="52"/>
        <v>25.2</v>
      </c>
      <c r="AI547" s="10" t="s">
        <v>456</v>
      </c>
      <c r="AJ547" s="10" t="s">
        <v>457</v>
      </c>
      <c r="AK547" s="10" t="s">
        <v>458</v>
      </c>
      <c r="AL547" s="10" t="s">
        <v>415</v>
      </c>
      <c r="AM547" s="10" t="s">
        <v>459</v>
      </c>
      <c r="AN547" s="10" t="s">
        <v>460</v>
      </c>
      <c r="AO547" s="10" t="s">
        <v>387</v>
      </c>
    </row>
    <row r="548" spans="1:41">
      <c r="A548" s="5" t="s">
        <v>318</v>
      </c>
      <c r="B548" s="10" t="s">
        <v>319</v>
      </c>
      <c r="C548" s="5">
        <v>100</v>
      </c>
      <c r="D548" s="10">
        <v>5</v>
      </c>
      <c r="E548" s="10">
        <v>18</v>
      </c>
      <c r="F548" s="5">
        <v>0</v>
      </c>
      <c r="G548" s="5">
        <v>1</v>
      </c>
      <c r="H548" s="5">
        <v>4</v>
      </c>
      <c r="I548" s="5">
        <v>3</v>
      </c>
      <c r="J548" s="5">
        <v>4</v>
      </c>
      <c r="K548" s="5">
        <v>1</v>
      </c>
      <c r="L548" s="5">
        <v>1</v>
      </c>
      <c r="M548" s="5">
        <v>1</v>
      </c>
      <c r="N548" s="5">
        <v>2</v>
      </c>
      <c r="O548" s="5">
        <f t="shared" si="54"/>
        <v>38</v>
      </c>
      <c r="T548" s="5">
        <v>0</v>
      </c>
      <c r="U548" s="5" t="s">
        <v>2336</v>
      </c>
      <c r="V548" s="5">
        <v>1</v>
      </c>
      <c r="W548" s="5">
        <v>1</v>
      </c>
      <c r="X548" s="13">
        <v>1</v>
      </c>
      <c r="Y548" s="13">
        <v>-3</v>
      </c>
      <c r="Z548" s="13">
        <f t="shared" si="55"/>
        <v>38</v>
      </c>
      <c r="AA548" s="5" t="s">
        <v>2344</v>
      </c>
      <c r="AD548" s="5">
        <v>24</v>
      </c>
      <c r="AE548" s="5">
        <v>1</v>
      </c>
      <c r="AF548" s="9">
        <f>10-D548</f>
        <v>5</v>
      </c>
      <c r="AG548" s="9">
        <f t="shared" si="51"/>
        <v>0.5</v>
      </c>
      <c r="AH548" s="30">
        <f t="shared" si="52"/>
        <v>9.6</v>
      </c>
      <c r="AI548" s="10" t="s">
        <v>456</v>
      </c>
      <c r="AJ548" s="10" t="s">
        <v>320</v>
      </c>
      <c r="AK548" s="10" t="s">
        <v>458</v>
      </c>
      <c r="AL548" s="10" t="s">
        <v>415</v>
      </c>
      <c r="AM548" s="10" t="s">
        <v>385</v>
      </c>
      <c r="AN548" s="10" t="s">
        <v>213</v>
      </c>
      <c r="AO548" s="10" t="s">
        <v>387</v>
      </c>
    </row>
    <row r="549" spans="1:41">
      <c r="A549" s="5" t="s">
        <v>1916</v>
      </c>
      <c r="B549" s="10" t="s">
        <v>1917</v>
      </c>
      <c r="C549" s="5">
        <v>344</v>
      </c>
      <c r="D549" s="10">
        <v>5</v>
      </c>
      <c r="E549" s="10">
        <v>18</v>
      </c>
      <c r="F549" s="5">
        <v>0</v>
      </c>
      <c r="G549" s="5">
        <v>1</v>
      </c>
      <c r="H549" s="5">
        <v>4</v>
      </c>
      <c r="I549" s="5">
        <v>3</v>
      </c>
      <c r="J549" s="5">
        <v>4</v>
      </c>
      <c r="K549" s="5">
        <v>1</v>
      </c>
      <c r="L549" s="5">
        <v>1</v>
      </c>
      <c r="M549" s="5">
        <v>1</v>
      </c>
      <c r="N549" s="5">
        <v>2</v>
      </c>
      <c r="O549" s="5">
        <f t="shared" si="54"/>
        <v>38</v>
      </c>
      <c r="T549" s="5">
        <v>0</v>
      </c>
      <c r="U549" s="5" t="s">
        <v>2336</v>
      </c>
      <c r="V549" s="5">
        <v>1</v>
      </c>
      <c r="W549" s="5">
        <v>1</v>
      </c>
      <c r="X549" s="13">
        <v>1</v>
      </c>
      <c r="Y549" s="13">
        <v>-3</v>
      </c>
      <c r="Z549" s="13">
        <f t="shared" si="55"/>
        <v>38</v>
      </c>
      <c r="AA549" s="5" t="s">
        <v>2343</v>
      </c>
      <c r="AD549" s="5">
        <v>96</v>
      </c>
      <c r="AE549" s="5">
        <v>1</v>
      </c>
      <c r="AF549" s="9">
        <f>10-D549</f>
        <v>5</v>
      </c>
      <c r="AG549" s="9">
        <f t="shared" si="51"/>
        <v>0.5</v>
      </c>
      <c r="AH549" s="30">
        <f t="shared" si="52"/>
        <v>38.4</v>
      </c>
      <c r="AI549" s="10" t="s">
        <v>1918</v>
      </c>
      <c r="AJ549" s="10" t="s">
        <v>1919</v>
      </c>
      <c r="AK549" s="10" t="s">
        <v>469</v>
      </c>
      <c r="AL549" s="10" t="s">
        <v>415</v>
      </c>
      <c r="AM549" s="10" t="s">
        <v>459</v>
      </c>
      <c r="AN549" s="10" t="s">
        <v>460</v>
      </c>
      <c r="AO549" s="10" t="s">
        <v>387</v>
      </c>
    </row>
    <row r="550" spans="1:41">
      <c r="A550" s="5" t="s">
        <v>1875</v>
      </c>
      <c r="B550" s="10" t="s">
        <v>1876</v>
      </c>
      <c r="C550" s="5">
        <v>127</v>
      </c>
      <c r="D550" s="10">
        <v>5</v>
      </c>
      <c r="E550" s="10">
        <v>18</v>
      </c>
      <c r="F550" s="5">
        <v>0</v>
      </c>
      <c r="G550" s="5">
        <v>1</v>
      </c>
      <c r="H550" s="5">
        <v>4</v>
      </c>
      <c r="I550" s="5">
        <v>3</v>
      </c>
      <c r="J550" s="5">
        <v>4</v>
      </c>
      <c r="K550" s="5">
        <v>1</v>
      </c>
      <c r="L550" s="5">
        <v>1</v>
      </c>
      <c r="M550" s="5">
        <v>1</v>
      </c>
      <c r="N550" s="5">
        <v>2</v>
      </c>
      <c r="O550" s="5">
        <f t="shared" si="54"/>
        <v>38</v>
      </c>
      <c r="T550" s="5">
        <v>0</v>
      </c>
      <c r="U550" s="5" t="s">
        <v>2336</v>
      </c>
      <c r="V550" s="5">
        <v>1</v>
      </c>
      <c r="W550" s="5">
        <v>1</v>
      </c>
      <c r="X550" s="13">
        <v>1</v>
      </c>
      <c r="Y550" s="13">
        <v>-3</v>
      </c>
      <c r="Z550" s="13">
        <f t="shared" si="55"/>
        <v>38</v>
      </c>
      <c r="AA550" s="5" t="s">
        <v>2343</v>
      </c>
      <c r="AD550" s="5">
        <v>80</v>
      </c>
      <c r="AE550" s="5">
        <v>1</v>
      </c>
      <c r="AF550" s="9">
        <f>10-D550</f>
        <v>5</v>
      </c>
      <c r="AG550" s="9">
        <f t="shared" si="51"/>
        <v>0.5</v>
      </c>
      <c r="AH550" s="30">
        <f t="shared" si="52"/>
        <v>32</v>
      </c>
      <c r="AI550" s="10" t="s">
        <v>1877</v>
      </c>
      <c r="AJ550" s="10" t="s">
        <v>819</v>
      </c>
      <c r="AK550" s="10" t="s">
        <v>469</v>
      </c>
      <c r="AL550" s="10" t="s">
        <v>415</v>
      </c>
      <c r="AM550" s="10" t="s">
        <v>385</v>
      </c>
      <c r="AN550" s="10" t="s">
        <v>439</v>
      </c>
      <c r="AO550" s="10" t="s">
        <v>387</v>
      </c>
    </row>
    <row r="551" spans="1:41">
      <c r="A551" s="5" t="s">
        <v>1386</v>
      </c>
      <c r="B551" s="10" t="s">
        <v>1387</v>
      </c>
      <c r="C551" s="5">
        <v>80</v>
      </c>
      <c r="D551" s="10">
        <v>8</v>
      </c>
      <c r="E551" s="10">
        <v>18</v>
      </c>
      <c r="F551" s="5">
        <v>0</v>
      </c>
      <c r="G551" s="5">
        <v>2</v>
      </c>
      <c r="H551" s="5">
        <v>4</v>
      </c>
      <c r="I551" s="5">
        <v>3</v>
      </c>
      <c r="J551" s="5">
        <v>4</v>
      </c>
      <c r="K551" s="5">
        <v>1</v>
      </c>
      <c r="L551" s="5">
        <v>1</v>
      </c>
      <c r="M551" s="5">
        <v>1</v>
      </c>
      <c r="N551" s="5">
        <v>2</v>
      </c>
      <c r="O551" s="5">
        <f t="shared" si="54"/>
        <v>41</v>
      </c>
      <c r="T551" s="5">
        <v>0</v>
      </c>
      <c r="U551" s="5" t="s">
        <v>2336</v>
      </c>
      <c r="V551" s="5">
        <v>1</v>
      </c>
      <c r="W551" s="5">
        <v>1</v>
      </c>
      <c r="X551" s="13">
        <v>1</v>
      </c>
      <c r="Y551" s="13">
        <v>-6</v>
      </c>
      <c r="Z551" s="13">
        <f t="shared" si="55"/>
        <v>38</v>
      </c>
      <c r="AA551" s="5" t="s">
        <v>2343</v>
      </c>
      <c r="AD551" s="5">
        <v>152</v>
      </c>
      <c r="AE551" s="5">
        <v>1</v>
      </c>
      <c r="AF551" s="9">
        <v>2</v>
      </c>
      <c r="AG551" s="9">
        <f t="shared" si="51"/>
        <v>0.5</v>
      </c>
      <c r="AH551" s="30">
        <f t="shared" si="52"/>
        <v>152</v>
      </c>
      <c r="AI551" s="10" t="s">
        <v>1372</v>
      </c>
      <c r="AJ551" s="10" t="s">
        <v>1388</v>
      </c>
      <c r="AK551" s="10" t="s">
        <v>469</v>
      </c>
      <c r="AL551" s="10" t="s">
        <v>438</v>
      </c>
      <c r="AM551" s="10" t="s">
        <v>1389</v>
      </c>
      <c r="AN551" s="10" t="s">
        <v>460</v>
      </c>
      <c r="AO551" s="10" t="s">
        <v>387</v>
      </c>
    </row>
    <row r="552" spans="1:41">
      <c r="A552" s="5" t="s">
        <v>1596</v>
      </c>
      <c r="B552" s="10" t="s">
        <v>1597</v>
      </c>
      <c r="C552" s="5">
        <v>10</v>
      </c>
      <c r="D552" s="10">
        <v>8</v>
      </c>
      <c r="E552" s="10">
        <v>18</v>
      </c>
      <c r="F552" s="5">
        <v>0</v>
      </c>
      <c r="G552" s="5">
        <v>1</v>
      </c>
      <c r="H552" s="5">
        <v>4</v>
      </c>
      <c r="I552" s="5">
        <v>3</v>
      </c>
      <c r="J552" s="5">
        <v>4</v>
      </c>
      <c r="K552" s="5">
        <v>1</v>
      </c>
      <c r="L552" s="5">
        <v>1</v>
      </c>
      <c r="M552" s="5">
        <v>1</v>
      </c>
      <c r="N552" s="5">
        <v>2</v>
      </c>
      <c r="O552" s="5">
        <f t="shared" si="54"/>
        <v>41</v>
      </c>
      <c r="T552" s="5">
        <v>0</v>
      </c>
      <c r="U552" s="5" t="s">
        <v>2336</v>
      </c>
      <c r="V552" s="5">
        <v>1</v>
      </c>
      <c r="W552" s="5">
        <v>1</v>
      </c>
      <c r="X552" s="13">
        <v>1</v>
      </c>
      <c r="Y552" s="13">
        <v>-6</v>
      </c>
      <c r="Z552" s="13">
        <f t="shared" si="55"/>
        <v>38</v>
      </c>
      <c r="AA552" s="5" t="s">
        <v>2343</v>
      </c>
      <c r="AD552" s="5">
        <v>29</v>
      </c>
      <c r="AE552" s="5">
        <v>2</v>
      </c>
      <c r="AG552" s="9">
        <f t="shared" si="51"/>
        <v>0.5</v>
      </c>
      <c r="AI552" s="10" t="s">
        <v>1598</v>
      </c>
      <c r="AJ552" s="10" t="s">
        <v>1599</v>
      </c>
      <c r="AK552" s="10" t="s">
        <v>469</v>
      </c>
      <c r="AL552" s="10" t="s">
        <v>415</v>
      </c>
      <c r="AM552" s="10" t="s">
        <v>499</v>
      </c>
      <c r="AN552" s="10" t="s">
        <v>439</v>
      </c>
      <c r="AO552" s="10" t="s">
        <v>387</v>
      </c>
    </row>
    <row r="553" spans="1:41">
      <c r="A553" s="5" t="s">
        <v>589</v>
      </c>
      <c r="B553" s="10" t="s">
        <v>590</v>
      </c>
      <c r="C553" s="5">
        <v>100</v>
      </c>
      <c r="D553" s="10">
        <v>5</v>
      </c>
      <c r="E553" s="10">
        <v>18</v>
      </c>
      <c r="F553" s="5">
        <v>0</v>
      </c>
      <c r="G553" s="5">
        <v>1</v>
      </c>
      <c r="H553" s="5">
        <v>4</v>
      </c>
      <c r="I553" s="5">
        <v>3</v>
      </c>
      <c r="J553" s="5">
        <v>4</v>
      </c>
      <c r="K553" s="5">
        <v>1</v>
      </c>
      <c r="L553" s="5">
        <v>1</v>
      </c>
      <c r="M553" s="5">
        <v>1</v>
      </c>
      <c r="N553" s="5">
        <v>2</v>
      </c>
      <c r="O553" s="5">
        <f t="shared" si="54"/>
        <v>38</v>
      </c>
      <c r="T553" s="5">
        <v>0</v>
      </c>
      <c r="U553" s="5" t="s">
        <v>2336</v>
      </c>
      <c r="V553" s="5">
        <v>1</v>
      </c>
      <c r="W553" s="5">
        <v>1</v>
      </c>
      <c r="X553" s="13">
        <v>1</v>
      </c>
      <c r="Y553" s="13">
        <v>-3</v>
      </c>
      <c r="Z553" s="13">
        <f t="shared" si="55"/>
        <v>38</v>
      </c>
      <c r="AA553" s="5" t="s">
        <v>2343</v>
      </c>
      <c r="AD553" s="5">
        <v>61</v>
      </c>
      <c r="AE553" s="5">
        <v>1</v>
      </c>
      <c r="AF553" s="9">
        <v>5</v>
      </c>
      <c r="AG553" s="9">
        <f t="shared" si="51"/>
        <v>0.5</v>
      </c>
      <c r="AH553" s="30">
        <f t="shared" ref="AH553:AH584" si="56">(AD553)/(AG553*AF553)</f>
        <v>24.4</v>
      </c>
      <c r="AI553" s="10" t="s">
        <v>587</v>
      </c>
      <c r="AJ553" s="10" t="s">
        <v>591</v>
      </c>
      <c r="AK553" s="10" t="s">
        <v>583</v>
      </c>
      <c r="AL553" s="10" t="s">
        <v>584</v>
      </c>
      <c r="AM553" s="10" t="s">
        <v>499</v>
      </c>
      <c r="AN553" s="10" t="s">
        <v>439</v>
      </c>
      <c r="AO553" s="10" t="s">
        <v>387</v>
      </c>
    </row>
    <row r="554" spans="1:41">
      <c r="A554" s="5" t="s">
        <v>1999</v>
      </c>
      <c r="B554" s="10" t="s">
        <v>2000</v>
      </c>
      <c r="C554" s="5">
        <v>244</v>
      </c>
      <c r="D554" s="10">
        <v>2</v>
      </c>
      <c r="E554" s="10">
        <v>18</v>
      </c>
      <c r="F554" s="5">
        <v>0</v>
      </c>
      <c r="G554" s="5">
        <v>1</v>
      </c>
      <c r="H554" s="5">
        <v>4</v>
      </c>
      <c r="I554" s="5">
        <v>3</v>
      </c>
      <c r="J554" s="5">
        <v>4</v>
      </c>
      <c r="K554" s="5">
        <v>1</v>
      </c>
      <c r="L554" s="5">
        <v>1</v>
      </c>
      <c r="M554" s="5">
        <v>1</v>
      </c>
      <c r="N554" s="5">
        <v>2</v>
      </c>
      <c r="O554" s="5">
        <f t="shared" si="54"/>
        <v>35</v>
      </c>
      <c r="T554" s="5">
        <v>3</v>
      </c>
      <c r="U554" s="5" t="s">
        <v>2336</v>
      </c>
      <c r="V554" s="5">
        <v>1</v>
      </c>
      <c r="W554" s="5">
        <v>1</v>
      </c>
      <c r="X554" s="13">
        <v>1</v>
      </c>
      <c r="Y554" s="13">
        <v>-3</v>
      </c>
      <c r="Z554" s="13">
        <f t="shared" si="55"/>
        <v>38</v>
      </c>
      <c r="AA554" s="5" t="s">
        <v>2324</v>
      </c>
      <c r="AD554" s="5">
        <v>152</v>
      </c>
      <c r="AE554" s="5">
        <v>1</v>
      </c>
      <c r="AF554" s="9">
        <f t="shared" ref="AF554:AF564" si="57">10-D554</f>
        <v>8</v>
      </c>
      <c r="AG554" s="9">
        <f t="shared" si="51"/>
        <v>0.5</v>
      </c>
      <c r="AH554" s="30">
        <f t="shared" si="56"/>
        <v>38</v>
      </c>
      <c r="AI554" s="10" t="s">
        <v>597</v>
      </c>
      <c r="AJ554" s="10" t="s">
        <v>2001</v>
      </c>
      <c r="AK554" s="10" t="s">
        <v>599</v>
      </c>
      <c r="AL554" s="10" t="s">
        <v>438</v>
      </c>
      <c r="AM554" s="10" t="s">
        <v>385</v>
      </c>
      <c r="AN554" s="10" t="s">
        <v>439</v>
      </c>
      <c r="AO554" s="10" t="s">
        <v>387</v>
      </c>
    </row>
    <row r="555" spans="1:41">
      <c r="A555" s="5" t="s">
        <v>2005</v>
      </c>
      <c r="B555" s="10" t="s">
        <v>2006</v>
      </c>
      <c r="C555" s="5">
        <v>244</v>
      </c>
      <c r="D555" s="10">
        <v>2</v>
      </c>
      <c r="E555" s="10">
        <v>18</v>
      </c>
      <c r="F555" s="5">
        <v>0</v>
      </c>
      <c r="G555" s="5">
        <v>1</v>
      </c>
      <c r="H555" s="5">
        <v>4</v>
      </c>
      <c r="I555" s="5">
        <v>3</v>
      </c>
      <c r="J555" s="5">
        <v>4</v>
      </c>
      <c r="K555" s="5">
        <v>1</v>
      </c>
      <c r="L555" s="5">
        <v>1</v>
      </c>
      <c r="M555" s="5">
        <v>1</v>
      </c>
      <c r="N555" s="5">
        <v>2</v>
      </c>
      <c r="O555" s="5">
        <f t="shared" si="54"/>
        <v>35</v>
      </c>
      <c r="T555" s="5">
        <v>3</v>
      </c>
      <c r="U555" s="5" t="s">
        <v>2336</v>
      </c>
      <c r="V555" s="5">
        <v>1</v>
      </c>
      <c r="W555" s="5">
        <v>1</v>
      </c>
      <c r="X555" s="13">
        <v>1</v>
      </c>
      <c r="Y555" s="13">
        <v>-3</v>
      </c>
      <c r="Z555" s="13">
        <f t="shared" si="55"/>
        <v>38</v>
      </c>
      <c r="AA555" s="5" t="s">
        <v>2324</v>
      </c>
      <c r="AD555" s="5">
        <v>152</v>
      </c>
      <c r="AE555" s="5">
        <v>5</v>
      </c>
      <c r="AF555" s="9">
        <f t="shared" si="57"/>
        <v>8</v>
      </c>
      <c r="AG555" s="9">
        <f t="shared" ref="AG555:AG618" si="58">IF(C555&lt;15000,0.5)</f>
        <v>0.5</v>
      </c>
      <c r="AH555" s="30">
        <f t="shared" si="56"/>
        <v>38</v>
      </c>
      <c r="AI555" s="10" t="s">
        <v>597</v>
      </c>
      <c r="AJ555" s="10" t="s">
        <v>2007</v>
      </c>
      <c r="AK555" s="10" t="s">
        <v>599</v>
      </c>
      <c r="AL555" s="10" t="s">
        <v>438</v>
      </c>
      <c r="AM555" s="10" t="s">
        <v>385</v>
      </c>
      <c r="AN555" s="10" t="s">
        <v>439</v>
      </c>
      <c r="AO555" s="10" t="s">
        <v>387</v>
      </c>
    </row>
    <row r="556" spans="1:41">
      <c r="A556" s="5" t="s">
        <v>1923</v>
      </c>
      <c r="B556" s="10" t="s">
        <v>1924</v>
      </c>
      <c r="C556" s="5">
        <v>244</v>
      </c>
      <c r="D556" s="10">
        <v>2</v>
      </c>
      <c r="E556" s="10">
        <v>18</v>
      </c>
      <c r="F556" s="5">
        <v>0</v>
      </c>
      <c r="G556" s="5">
        <v>1</v>
      </c>
      <c r="H556" s="5">
        <v>4</v>
      </c>
      <c r="I556" s="5">
        <v>3</v>
      </c>
      <c r="J556" s="5">
        <v>4</v>
      </c>
      <c r="K556" s="5">
        <v>1</v>
      </c>
      <c r="L556" s="5">
        <v>1</v>
      </c>
      <c r="M556" s="5">
        <v>1</v>
      </c>
      <c r="N556" s="5">
        <v>2</v>
      </c>
      <c r="O556" s="5">
        <f t="shared" si="54"/>
        <v>35</v>
      </c>
      <c r="T556" s="5">
        <v>3</v>
      </c>
      <c r="U556" s="5" t="s">
        <v>2336</v>
      </c>
      <c r="V556" s="5">
        <v>1</v>
      </c>
      <c r="W556" s="5">
        <v>1</v>
      </c>
      <c r="X556" s="13">
        <v>1</v>
      </c>
      <c r="Y556" s="13">
        <v>-3</v>
      </c>
      <c r="Z556" s="13">
        <f t="shared" si="55"/>
        <v>38</v>
      </c>
      <c r="AA556" s="5" t="s">
        <v>2324</v>
      </c>
      <c r="AD556" s="5">
        <v>152</v>
      </c>
      <c r="AE556" s="5">
        <v>2</v>
      </c>
      <c r="AF556" s="9">
        <f t="shared" si="57"/>
        <v>8</v>
      </c>
      <c r="AG556" s="9">
        <f t="shared" si="58"/>
        <v>0.5</v>
      </c>
      <c r="AH556" s="30">
        <f t="shared" si="56"/>
        <v>38</v>
      </c>
      <c r="AI556" s="10" t="s">
        <v>597</v>
      </c>
      <c r="AJ556" s="10" t="s">
        <v>1925</v>
      </c>
      <c r="AK556" s="10" t="s">
        <v>599</v>
      </c>
      <c r="AL556" s="10" t="s">
        <v>438</v>
      </c>
      <c r="AM556" s="10" t="s">
        <v>385</v>
      </c>
      <c r="AN556" s="10" t="s">
        <v>439</v>
      </c>
      <c r="AO556" s="10" t="s">
        <v>387</v>
      </c>
    </row>
    <row r="557" spans="1:41">
      <c r="A557" s="5" t="s">
        <v>1926</v>
      </c>
      <c r="B557" s="10" t="s">
        <v>1927</v>
      </c>
      <c r="C557" s="5">
        <v>244</v>
      </c>
      <c r="D557" s="10">
        <v>2</v>
      </c>
      <c r="E557" s="10">
        <v>18</v>
      </c>
      <c r="F557" s="5">
        <v>0</v>
      </c>
      <c r="G557" s="5">
        <v>1</v>
      </c>
      <c r="H557" s="5">
        <v>4</v>
      </c>
      <c r="I557" s="5">
        <v>3</v>
      </c>
      <c r="J557" s="5">
        <v>4</v>
      </c>
      <c r="K557" s="5">
        <v>1</v>
      </c>
      <c r="L557" s="5">
        <v>1</v>
      </c>
      <c r="M557" s="5">
        <v>1</v>
      </c>
      <c r="N557" s="5">
        <v>2</v>
      </c>
      <c r="O557" s="5">
        <f t="shared" si="54"/>
        <v>35</v>
      </c>
      <c r="T557" s="5">
        <v>3</v>
      </c>
      <c r="U557" s="5" t="s">
        <v>2336</v>
      </c>
      <c r="V557" s="5">
        <v>1</v>
      </c>
      <c r="W557" s="5">
        <v>1</v>
      </c>
      <c r="X557" s="13">
        <v>1</v>
      </c>
      <c r="Y557" s="13">
        <v>-3</v>
      </c>
      <c r="Z557" s="13">
        <f t="shared" si="55"/>
        <v>38</v>
      </c>
      <c r="AA557" s="5" t="s">
        <v>2324</v>
      </c>
      <c r="AD557" s="5">
        <v>123</v>
      </c>
      <c r="AE557" s="5">
        <v>1</v>
      </c>
      <c r="AF557" s="9">
        <f t="shared" si="57"/>
        <v>8</v>
      </c>
      <c r="AG557" s="9">
        <f t="shared" si="58"/>
        <v>0.5</v>
      </c>
      <c r="AH557" s="30">
        <f t="shared" si="56"/>
        <v>30.75</v>
      </c>
      <c r="AI557" s="10" t="s">
        <v>597</v>
      </c>
      <c r="AJ557" s="10" t="s">
        <v>1741</v>
      </c>
      <c r="AK557" s="10" t="s">
        <v>599</v>
      </c>
      <c r="AL557" s="10" t="s">
        <v>438</v>
      </c>
      <c r="AM557" s="10" t="s">
        <v>385</v>
      </c>
      <c r="AN557" s="10" t="s">
        <v>439</v>
      </c>
      <c r="AO557" s="10" t="s">
        <v>387</v>
      </c>
    </row>
    <row r="558" spans="1:41">
      <c r="A558" s="5" t="s">
        <v>2180</v>
      </c>
      <c r="B558" s="10" t="s">
        <v>2322</v>
      </c>
      <c r="C558" s="5">
        <v>244</v>
      </c>
      <c r="D558" s="10">
        <v>2</v>
      </c>
      <c r="E558" s="10">
        <v>18</v>
      </c>
      <c r="F558" s="5">
        <v>0</v>
      </c>
      <c r="G558" s="5">
        <v>1</v>
      </c>
      <c r="H558" s="5">
        <v>4</v>
      </c>
      <c r="I558" s="5">
        <v>3</v>
      </c>
      <c r="J558" s="5">
        <v>4</v>
      </c>
      <c r="K558" s="5">
        <v>1</v>
      </c>
      <c r="L558" s="5">
        <v>1</v>
      </c>
      <c r="M558" s="5">
        <v>1</v>
      </c>
      <c r="N558" s="5">
        <v>2</v>
      </c>
      <c r="O558" s="5">
        <f t="shared" si="54"/>
        <v>35</v>
      </c>
      <c r="T558" s="5">
        <v>3</v>
      </c>
      <c r="U558" s="5" t="s">
        <v>2336</v>
      </c>
      <c r="V558" s="5">
        <v>1</v>
      </c>
      <c r="W558" s="5">
        <v>1</v>
      </c>
      <c r="X558" s="13">
        <v>1</v>
      </c>
      <c r="Y558" s="13">
        <v>-3</v>
      </c>
      <c r="Z558" s="13">
        <f t="shared" si="55"/>
        <v>38</v>
      </c>
      <c r="AA558" s="5" t="s">
        <v>1368</v>
      </c>
      <c r="AD558" s="5">
        <v>41</v>
      </c>
      <c r="AE558" s="5">
        <v>1</v>
      </c>
      <c r="AF558" s="9">
        <f t="shared" si="57"/>
        <v>8</v>
      </c>
      <c r="AG558" s="9">
        <f t="shared" si="58"/>
        <v>0.5</v>
      </c>
      <c r="AH558" s="30">
        <f t="shared" si="56"/>
        <v>10.25</v>
      </c>
      <c r="AI558" s="10" t="s">
        <v>597</v>
      </c>
      <c r="AJ558" s="10" t="s">
        <v>2182</v>
      </c>
      <c r="AK558" s="10" t="s">
        <v>599</v>
      </c>
      <c r="AL558" s="10" t="s">
        <v>438</v>
      </c>
      <c r="AM558" s="10" t="s">
        <v>499</v>
      </c>
      <c r="AN558" s="10" t="s">
        <v>439</v>
      </c>
      <c r="AO558" s="10" t="s">
        <v>387</v>
      </c>
    </row>
    <row r="559" spans="1:41">
      <c r="A559" s="5" t="s">
        <v>2164</v>
      </c>
      <c r="B559" s="10" t="s">
        <v>2165</v>
      </c>
      <c r="C559" s="5">
        <v>363</v>
      </c>
      <c r="D559" s="10">
        <v>5</v>
      </c>
      <c r="E559" s="10">
        <v>18</v>
      </c>
      <c r="F559" s="5">
        <v>0</v>
      </c>
      <c r="G559" s="5">
        <v>1</v>
      </c>
      <c r="H559" s="5">
        <v>4</v>
      </c>
      <c r="I559" s="5">
        <v>3</v>
      </c>
      <c r="J559" s="5">
        <v>4</v>
      </c>
      <c r="K559" s="5">
        <v>1</v>
      </c>
      <c r="L559" s="5">
        <v>1</v>
      </c>
      <c r="M559" s="5">
        <v>1</v>
      </c>
      <c r="N559" s="5">
        <v>2</v>
      </c>
      <c r="O559" s="5">
        <f t="shared" si="54"/>
        <v>38</v>
      </c>
      <c r="T559" s="5">
        <v>0</v>
      </c>
      <c r="U559" s="5" t="s">
        <v>2336</v>
      </c>
      <c r="V559" s="5">
        <v>1</v>
      </c>
      <c r="W559" s="5">
        <v>1</v>
      </c>
      <c r="X559" s="13">
        <v>1</v>
      </c>
      <c r="Y559" s="13">
        <v>-3</v>
      </c>
      <c r="Z559" s="13">
        <f t="shared" si="55"/>
        <v>38</v>
      </c>
      <c r="AA559" s="5" t="s">
        <v>2344</v>
      </c>
      <c r="AD559" s="5">
        <v>97</v>
      </c>
      <c r="AE559" s="5">
        <v>1</v>
      </c>
      <c r="AF559" s="9">
        <f t="shared" si="57"/>
        <v>5</v>
      </c>
      <c r="AG559" s="9">
        <f t="shared" si="58"/>
        <v>0.5</v>
      </c>
      <c r="AH559" s="30">
        <f t="shared" si="56"/>
        <v>38.799999999999997</v>
      </c>
      <c r="AI559" s="10" t="s">
        <v>2151</v>
      </c>
      <c r="AJ559" s="10" t="s">
        <v>2166</v>
      </c>
      <c r="AK559" s="10" t="s">
        <v>396</v>
      </c>
      <c r="AL559" s="10" t="s">
        <v>384</v>
      </c>
      <c r="AM559" s="10" t="s">
        <v>459</v>
      </c>
      <c r="AN559" s="10" t="s">
        <v>460</v>
      </c>
      <c r="AO559" s="10" t="s">
        <v>387</v>
      </c>
    </row>
    <row r="560" spans="1:41">
      <c r="A560" s="5" t="s">
        <v>2149</v>
      </c>
      <c r="B560" s="10" t="s">
        <v>2150</v>
      </c>
      <c r="C560" s="5">
        <v>275</v>
      </c>
      <c r="D560" s="10">
        <v>5</v>
      </c>
      <c r="E560" s="10">
        <v>18</v>
      </c>
      <c r="F560" s="5">
        <v>0</v>
      </c>
      <c r="G560" s="5">
        <v>1</v>
      </c>
      <c r="H560" s="5">
        <v>4</v>
      </c>
      <c r="I560" s="5">
        <v>3</v>
      </c>
      <c r="J560" s="5">
        <v>4</v>
      </c>
      <c r="K560" s="5">
        <v>1</v>
      </c>
      <c r="L560" s="5">
        <v>1</v>
      </c>
      <c r="M560" s="5">
        <v>1</v>
      </c>
      <c r="N560" s="5">
        <v>2</v>
      </c>
      <c r="O560" s="5">
        <f t="shared" si="54"/>
        <v>38</v>
      </c>
      <c r="T560" s="5">
        <v>0</v>
      </c>
      <c r="U560" s="5" t="s">
        <v>2336</v>
      </c>
      <c r="V560" s="5">
        <v>1</v>
      </c>
      <c r="W560" s="5">
        <v>1</v>
      </c>
      <c r="X560" s="13">
        <v>1</v>
      </c>
      <c r="Y560" s="13">
        <v>-3</v>
      </c>
      <c r="Z560" s="13">
        <f t="shared" si="55"/>
        <v>38</v>
      </c>
      <c r="AA560" s="5" t="s">
        <v>2344</v>
      </c>
      <c r="AD560" s="5">
        <v>110</v>
      </c>
      <c r="AE560" s="5">
        <v>1</v>
      </c>
      <c r="AF560" s="9">
        <f t="shared" si="57"/>
        <v>5</v>
      </c>
      <c r="AG560" s="9">
        <f t="shared" si="58"/>
        <v>0.5</v>
      </c>
      <c r="AH560" s="30">
        <f t="shared" si="56"/>
        <v>44</v>
      </c>
      <c r="AI560" s="10" t="s">
        <v>2151</v>
      </c>
      <c r="AJ560" s="10" t="s">
        <v>1933</v>
      </c>
      <c r="AK560" s="10" t="s">
        <v>396</v>
      </c>
      <c r="AL560" s="10" t="s">
        <v>384</v>
      </c>
      <c r="AM560" s="10" t="s">
        <v>385</v>
      </c>
      <c r="AN560" s="10" t="s">
        <v>439</v>
      </c>
      <c r="AO560" s="10" t="s">
        <v>387</v>
      </c>
    </row>
    <row r="561" spans="1:41">
      <c r="A561" s="5" t="s">
        <v>2155</v>
      </c>
      <c r="B561" s="10" t="s">
        <v>2156</v>
      </c>
      <c r="C561" s="5">
        <v>275</v>
      </c>
      <c r="D561" s="10">
        <v>5</v>
      </c>
      <c r="E561" s="10">
        <v>18</v>
      </c>
      <c r="F561" s="5">
        <v>0</v>
      </c>
      <c r="G561" s="5">
        <v>1</v>
      </c>
      <c r="H561" s="5">
        <v>4</v>
      </c>
      <c r="I561" s="5">
        <v>3</v>
      </c>
      <c r="J561" s="5">
        <v>4</v>
      </c>
      <c r="K561" s="5">
        <v>1</v>
      </c>
      <c r="L561" s="5">
        <v>1</v>
      </c>
      <c r="M561" s="5">
        <v>1</v>
      </c>
      <c r="N561" s="5">
        <v>2</v>
      </c>
      <c r="O561" s="5">
        <f t="shared" si="54"/>
        <v>38</v>
      </c>
      <c r="T561" s="5">
        <v>0</v>
      </c>
      <c r="U561" s="5" t="s">
        <v>2336</v>
      </c>
      <c r="V561" s="5">
        <v>1</v>
      </c>
      <c r="W561" s="5">
        <v>1</v>
      </c>
      <c r="X561" s="13">
        <v>1</v>
      </c>
      <c r="Y561" s="13">
        <v>-3</v>
      </c>
      <c r="Z561" s="13">
        <f t="shared" si="55"/>
        <v>38</v>
      </c>
      <c r="AA561" s="5" t="s">
        <v>2344</v>
      </c>
      <c r="AD561" s="5">
        <v>54</v>
      </c>
      <c r="AE561" s="5">
        <v>1</v>
      </c>
      <c r="AF561" s="9">
        <f t="shared" si="57"/>
        <v>5</v>
      </c>
      <c r="AG561" s="9">
        <f t="shared" si="58"/>
        <v>0.5</v>
      </c>
      <c r="AH561" s="30">
        <f t="shared" si="56"/>
        <v>21.6</v>
      </c>
      <c r="AI561" s="10" t="s">
        <v>2151</v>
      </c>
      <c r="AJ561" s="10" t="s">
        <v>2048</v>
      </c>
      <c r="AK561" s="10" t="s">
        <v>396</v>
      </c>
      <c r="AL561" s="10" t="s">
        <v>384</v>
      </c>
      <c r="AM561" s="10" t="s">
        <v>499</v>
      </c>
      <c r="AN561" s="10" t="s">
        <v>439</v>
      </c>
      <c r="AO561" s="10" t="s">
        <v>387</v>
      </c>
    </row>
    <row r="562" spans="1:41">
      <c r="A562" s="5" t="s">
        <v>2157</v>
      </c>
      <c r="B562" s="10" t="s">
        <v>2158</v>
      </c>
      <c r="C562" s="5">
        <v>275</v>
      </c>
      <c r="D562" s="10">
        <v>5</v>
      </c>
      <c r="E562" s="10">
        <v>18</v>
      </c>
      <c r="F562" s="5">
        <v>0</v>
      </c>
      <c r="G562" s="5">
        <v>1</v>
      </c>
      <c r="H562" s="5">
        <v>4</v>
      </c>
      <c r="I562" s="5">
        <v>3</v>
      </c>
      <c r="J562" s="5">
        <v>4</v>
      </c>
      <c r="K562" s="5">
        <v>1</v>
      </c>
      <c r="L562" s="5">
        <v>1</v>
      </c>
      <c r="M562" s="5">
        <v>1</v>
      </c>
      <c r="N562" s="5">
        <v>2</v>
      </c>
      <c r="O562" s="5">
        <f t="shared" si="54"/>
        <v>38</v>
      </c>
      <c r="T562" s="5">
        <v>0</v>
      </c>
      <c r="U562" s="5" t="s">
        <v>2336</v>
      </c>
      <c r="V562" s="5">
        <v>1</v>
      </c>
      <c r="W562" s="5">
        <v>1</v>
      </c>
      <c r="X562" s="13">
        <v>1</v>
      </c>
      <c r="Y562" s="13">
        <v>-3</v>
      </c>
      <c r="Z562" s="13">
        <f t="shared" si="55"/>
        <v>38</v>
      </c>
      <c r="AA562" s="5" t="s">
        <v>2344</v>
      </c>
      <c r="AD562" s="5">
        <v>151</v>
      </c>
      <c r="AE562" s="5">
        <v>3</v>
      </c>
      <c r="AF562" s="9">
        <f t="shared" si="57"/>
        <v>5</v>
      </c>
      <c r="AG562" s="9">
        <f t="shared" si="58"/>
        <v>0.5</v>
      </c>
      <c r="AH562" s="30">
        <f t="shared" si="56"/>
        <v>60.4</v>
      </c>
      <c r="AI562" s="10" t="s">
        <v>2151</v>
      </c>
      <c r="AJ562" s="10" t="s">
        <v>784</v>
      </c>
      <c r="AK562" s="10" t="s">
        <v>396</v>
      </c>
      <c r="AL562" s="10" t="s">
        <v>384</v>
      </c>
      <c r="AM562" s="10" t="s">
        <v>385</v>
      </c>
      <c r="AN562" s="10" t="s">
        <v>633</v>
      </c>
      <c r="AO562" s="10" t="s">
        <v>387</v>
      </c>
    </row>
    <row r="563" spans="1:41">
      <c r="A563" s="5" t="s">
        <v>2234</v>
      </c>
      <c r="B563" s="10" t="s">
        <v>2235</v>
      </c>
      <c r="C563" s="5">
        <v>141</v>
      </c>
      <c r="D563" s="10">
        <v>5</v>
      </c>
      <c r="E563" s="10">
        <v>18</v>
      </c>
      <c r="F563" s="5">
        <v>0</v>
      </c>
      <c r="G563" s="5">
        <v>1</v>
      </c>
      <c r="H563" s="5">
        <v>4</v>
      </c>
      <c r="I563" s="5">
        <v>3</v>
      </c>
      <c r="J563" s="5">
        <v>4</v>
      </c>
      <c r="K563" s="5">
        <v>1</v>
      </c>
      <c r="L563" s="5">
        <v>1</v>
      </c>
      <c r="M563" s="5">
        <v>1</v>
      </c>
      <c r="N563" s="5">
        <v>2</v>
      </c>
      <c r="O563" s="5">
        <f t="shared" si="54"/>
        <v>38</v>
      </c>
      <c r="T563" s="5">
        <v>0</v>
      </c>
      <c r="U563" s="5" t="s">
        <v>2336</v>
      </c>
      <c r="V563" s="5">
        <v>1</v>
      </c>
      <c r="W563" s="5">
        <v>1</v>
      </c>
      <c r="X563" s="13">
        <v>1</v>
      </c>
      <c r="Y563" s="13">
        <v>-3</v>
      </c>
      <c r="Z563" s="13">
        <f t="shared" si="55"/>
        <v>38</v>
      </c>
      <c r="AA563" s="5" t="s">
        <v>2344</v>
      </c>
      <c r="AD563" s="5">
        <v>92</v>
      </c>
      <c r="AE563" s="5">
        <v>1</v>
      </c>
      <c r="AF563" s="9">
        <f t="shared" si="57"/>
        <v>5</v>
      </c>
      <c r="AG563" s="9">
        <f t="shared" si="58"/>
        <v>0.5</v>
      </c>
      <c r="AH563" s="30">
        <f t="shared" si="56"/>
        <v>36.799999999999997</v>
      </c>
      <c r="AI563" s="10" t="s">
        <v>2031</v>
      </c>
      <c r="AJ563" s="10" t="s">
        <v>1641</v>
      </c>
      <c r="AK563" s="10" t="s">
        <v>396</v>
      </c>
      <c r="AL563" s="10" t="s">
        <v>384</v>
      </c>
      <c r="AM563" s="10" t="s">
        <v>459</v>
      </c>
      <c r="AN563" s="10" t="s">
        <v>460</v>
      </c>
      <c r="AO563" s="10" t="s">
        <v>387</v>
      </c>
    </row>
    <row r="564" spans="1:41">
      <c r="A564" s="5" t="s">
        <v>2279</v>
      </c>
      <c r="B564" s="10" t="s">
        <v>2280</v>
      </c>
      <c r="C564" s="5">
        <v>141</v>
      </c>
      <c r="D564" s="10">
        <v>5</v>
      </c>
      <c r="E564" s="10">
        <v>18</v>
      </c>
      <c r="F564" s="5">
        <v>0</v>
      </c>
      <c r="G564" s="5">
        <v>1</v>
      </c>
      <c r="H564" s="5">
        <v>4</v>
      </c>
      <c r="I564" s="5">
        <v>3</v>
      </c>
      <c r="J564" s="5">
        <v>4</v>
      </c>
      <c r="K564" s="5">
        <v>1</v>
      </c>
      <c r="L564" s="5">
        <v>1</v>
      </c>
      <c r="M564" s="5">
        <v>1</v>
      </c>
      <c r="N564" s="5">
        <v>2</v>
      </c>
      <c r="O564" s="5">
        <f t="shared" si="54"/>
        <v>38</v>
      </c>
      <c r="T564" s="5">
        <v>0</v>
      </c>
      <c r="U564" s="5" t="s">
        <v>2336</v>
      </c>
      <c r="V564" s="5">
        <v>1</v>
      </c>
      <c r="W564" s="5">
        <v>1</v>
      </c>
      <c r="X564" s="13">
        <v>1</v>
      </c>
      <c r="Y564" s="13">
        <v>-3</v>
      </c>
      <c r="Z564" s="13">
        <f t="shared" si="55"/>
        <v>38</v>
      </c>
      <c r="AA564" s="5" t="s">
        <v>2344</v>
      </c>
      <c r="AD564" s="5">
        <v>92</v>
      </c>
      <c r="AE564" s="5">
        <v>1</v>
      </c>
      <c r="AF564" s="9">
        <f t="shared" si="57"/>
        <v>5</v>
      </c>
      <c r="AG564" s="9">
        <f t="shared" si="58"/>
        <v>0.5</v>
      </c>
      <c r="AH564" s="30">
        <f t="shared" si="56"/>
        <v>36.799999999999997</v>
      </c>
      <c r="AI564" s="10" t="s">
        <v>2031</v>
      </c>
      <c r="AJ564" s="10" t="s">
        <v>2281</v>
      </c>
      <c r="AK564" s="10" t="s">
        <v>396</v>
      </c>
      <c r="AL564" s="10" t="s">
        <v>384</v>
      </c>
      <c r="AM564" s="10" t="s">
        <v>459</v>
      </c>
      <c r="AN564" s="10" t="s">
        <v>460</v>
      </c>
      <c r="AO564" s="10" t="s">
        <v>387</v>
      </c>
    </row>
    <row r="565" spans="1:41">
      <c r="A565" s="5" t="s">
        <v>430</v>
      </c>
      <c r="B565" s="10" t="s">
        <v>431</v>
      </c>
      <c r="C565" s="5">
        <v>50</v>
      </c>
      <c r="D565" s="10">
        <v>8</v>
      </c>
      <c r="E565" s="10">
        <v>18</v>
      </c>
      <c r="F565" s="5">
        <v>0</v>
      </c>
      <c r="G565" s="5">
        <v>3</v>
      </c>
      <c r="H565" s="5">
        <v>4</v>
      </c>
      <c r="I565" s="5">
        <v>3</v>
      </c>
      <c r="J565" s="5">
        <v>4</v>
      </c>
      <c r="K565" s="5">
        <v>1</v>
      </c>
      <c r="L565" s="5">
        <v>1</v>
      </c>
      <c r="M565" s="5">
        <v>1</v>
      </c>
      <c r="N565" s="5">
        <v>2</v>
      </c>
      <c r="O565" s="5">
        <f t="shared" si="54"/>
        <v>41</v>
      </c>
      <c r="T565" s="5">
        <v>0</v>
      </c>
      <c r="U565" s="5" t="s">
        <v>2336</v>
      </c>
      <c r="V565" s="5">
        <v>-1</v>
      </c>
      <c r="W565" s="5">
        <v>1</v>
      </c>
      <c r="X565" s="13">
        <v>3</v>
      </c>
      <c r="Y565" s="13">
        <v>-6</v>
      </c>
      <c r="Z565" s="13">
        <f t="shared" si="55"/>
        <v>38</v>
      </c>
      <c r="AA565" s="5" t="s">
        <v>2344</v>
      </c>
      <c r="AD565" s="5">
        <v>308</v>
      </c>
      <c r="AE565" s="5">
        <v>1</v>
      </c>
      <c r="AF565" s="9">
        <v>2</v>
      </c>
      <c r="AG565" s="9">
        <f t="shared" si="58"/>
        <v>0.5</v>
      </c>
      <c r="AH565" s="30">
        <f t="shared" si="56"/>
        <v>308</v>
      </c>
      <c r="AI565" s="10" t="s">
        <v>428</v>
      </c>
      <c r="AJ565" s="10" t="s">
        <v>432</v>
      </c>
      <c r="AK565" s="10" t="s">
        <v>396</v>
      </c>
      <c r="AL565" s="10" t="s">
        <v>384</v>
      </c>
      <c r="AM565" s="10" t="s">
        <v>385</v>
      </c>
      <c r="AN565" s="10" t="s">
        <v>408</v>
      </c>
      <c r="AO565" s="10" t="s">
        <v>387</v>
      </c>
    </row>
    <row r="566" spans="1:41">
      <c r="A566" s="5" t="s">
        <v>1050</v>
      </c>
      <c r="B566" s="10" t="s">
        <v>1051</v>
      </c>
      <c r="C566" s="5">
        <v>728</v>
      </c>
      <c r="D566" s="10">
        <v>2</v>
      </c>
      <c r="E566" s="10">
        <v>18</v>
      </c>
      <c r="F566" s="5">
        <v>0</v>
      </c>
      <c r="G566" s="5">
        <v>1</v>
      </c>
      <c r="H566" s="5">
        <v>4</v>
      </c>
      <c r="I566" s="5">
        <v>3</v>
      </c>
      <c r="J566" s="5">
        <v>4</v>
      </c>
      <c r="K566" s="5">
        <v>1</v>
      </c>
      <c r="L566" s="5">
        <v>1</v>
      </c>
      <c r="M566" s="5">
        <v>1</v>
      </c>
      <c r="N566" s="5">
        <v>2</v>
      </c>
      <c r="O566" s="5">
        <f t="shared" si="54"/>
        <v>35</v>
      </c>
      <c r="T566" s="5">
        <v>0</v>
      </c>
      <c r="U566" s="5" t="s">
        <v>2336</v>
      </c>
      <c r="V566" s="5">
        <v>1</v>
      </c>
      <c r="W566" s="5">
        <v>-1</v>
      </c>
      <c r="X566" s="13">
        <v>3</v>
      </c>
      <c r="Y566" s="13">
        <v>0</v>
      </c>
      <c r="Z566" s="13">
        <f t="shared" si="55"/>
        <v>38</v>
      </c>
      <c r="AA566" s="5" t="s">
        <v>2324</v>
      </c>
      <c r="AD566" s="5">
        <v>200</v>
      </c>
      <c r="AE566" s="5">
        <v>2</v>
      </c>
      <c r="AF566" s="9">
        <v>8</v>
      </c>
      <c r="AG566" s="9">
        <f t="shared" si="58"/>
        <v>0.5</v>
      </c>
      <c r="AH566" s="30">
        <f t="shared" si="56"/>
        <v>50</v>
      </c>
      <c r="AI566" s="10" t="s">
        <v>1005</v>
      </c>
      <c r="AJ566" s="10" t="s">
        <v>1052</v>
      </c>
      <c r="AK566" s="10" t="s">
        <v>613</v>
      </c>
      <c r="AL566" s="10" t="s">
        <v>438</v>
      </c>
      <c r="AM566" s="10" t="s">
        <v>459</v>
      </c>
      <c r="AN566" s="10" t="s">
        <v>460</v>
      </c>
      <c r="AO566" s="10" t="s">
        <v>387</v>
      </c>
    </row>
    <row r="567" spans="1:41">
      <c r="A567" s="5" t="s">
        <v>1007</v>
      </c>
      <c r="B567" s="10" t="s">
        <v>1008</v>
      </c>
      <c r="C567" s="5">
        <v>341</v>
      </c>
      <c r="D567" s="10">
        <v>5</v>
      </c>
      <c r="E567" s="10">
        <v>18</v>
      </c>
      <c r="F567" s="5">
        <v>0</v>
      </c>
      <c r="G567" s="5">
        <v>1</v>
      </c>
      <c r="H567" s="5">
        <v>4</v>
      </c>
      <c r="I567" s="5">
        <v>3</v>
      </c>
      <c r="J567" s="5">
        <v>4</v>
      </c>
      <c r="K567" s="5">
        <v>1</v>
      </c>
      <c r="L567" s="5">
        <v>1</v>
      </c>
      <c r="M567" s="5">
        <v>1</v>
      </c>
      <c r="N567" s="5">
        <v>2</v>
      </c>
      <c r="O567" s="5">
        <f t="shared" si="54"/>
        <v>38</v>
      </c>
      <c r="T567" s="5">
        <v>0</v>
      </c>
      <c r="U567" s="5" t="s">
        <v>2336</v>
      </c>
      <c r="V567" s="5">
        <v>1</v>
      </c>
      <c r="W567" s="5">
        <v>1</v>
      </c>
      <c r="X567" s="13">
        <v>1</v>
      </c>
      <c r="Y567" s="13">
        <v>-3</v>
      </c>
      <c r="Z567" s="13">
        <f t="shared" si="55"/>
        <v>38</v>
      </c>
      <c r="AA567" s="5" t="s">
        <v>2324</v>
      </c>
      <c r="AD567" s="5">
        <v>119</v>
      </c>
      <c r="AE567" s="5">
        <v>1</v>
      </c>
      <c r="AF567" s="9">
        <v>5</v>
      </c>
      <c r="AG567" s="9">
        <f t="shared" si="58"/>
        <v>0.5</v>
      </c>
      <c r="AH567" s="30">
        <f t="shared" si="56"/>
        <v>47.6</v>
      </c>
      <c r="AI567" s="10" t="s">
        <v>1005</v>
      </c>
      <c r="AJ567" s="10" t="s">
        <v>1009</v>
      </c>
      <c r="AK567" s="10" t="s">
        <v>613</v>
      </c>
      <c r="AL567" s="10" t="s">
        <v>438</v>
      </c>
      <c r="AM567" s="10" t="s">
        <v>459</v>
      </c>
      <c r="AN567" s="10" t="s">
        <v>460</v>
      </c>
      <c r="AO567" s="10" t="s">
        <v>387</v>
      </c>
    </row>
    <row r="568" spans="1:41">
      <c r="A568" s="5" t="s">
        <v>1038</v>
      </c>
      <c r="B568" s="10" t="s">
        <v>1039</v>
      </c>
      <c r="C568" s="5">
        <v>286</v>
      </c>
      <c r="D568" s="10">
        <v>5</v>
      </c>
      <c r="E568" s="10">
        <v>18</v>
      </c>
      <c r="F568" s="5">
        <v>0</v>
      </c>
      <c r="G568" s="5">
        <v>1</v>
      </c>
      <c r="H568" s="5">
        <v>4</v>
      </c>
      <c r="I568" s="5">
        <v>3</v>
      </c>
      <c r="J568" s="5">
        <v>4</v>
      </c>
      <c r="K568" s="5">
        <v>1</v>
      </c>
      <c r="L568" s="5">
        <v>1</v>
      </c>
      <c r="M568" s="5">
        <v>1</v>
      </c>
      <c r="N568" s="5">
        <v>2</v>
      </c>
      <c r="O568" s="5">
        <f t="shared" si="54"/>
        <v>38</v>
      </c>
      <c r="T568" s="5">
        <v>0</v>
      </c>
      <c r="U568" s="5" t="s">
        <v>2336</v>
      </c>
      <c r="V568" s="5">
        <v>1</v>
      </c>
      <c r="W568" s="5">
        <v>1</v>
      </c>
      <c r="X568" s="13">
        <v>1</v>
      </c>
      <c r="Y568" s="13">
        <v>-3</v>
      </c>
      <c r="Z568" s="13">
        <f t="shared" si="55"/>
        <v>38</v>
      </c>
      <c r="AA568" s="5" t="s">
        <v>2324</v>
      </c>
      <c r="AD568" s="5">
        <v>90</v>
      </c>
      <c r="AE568" s="5">
        <v>1</v>
      </c>
      <c r="AF568" s="9">
        <v>5</v>
      </c>
      <c r="AG568" s="9">
        <f t="shared" si="58"/>
        <v>0.5</v>
      </c>
      <c r="AH568" s="30">
        <f t="shared" si="56"/>
        <v>36</v>
      </c>
      <c r="AI568" s="10" t="s">
        <v>1005</v>
      </c>
      <c r="AJ568" s="10" t="s">
        <v>1040</v>
      </c>
      <c r="AK568" s="10" t="s">
        <v>613</v>
      </c>
      <c r="AL568" s="10" t="s">
        <v>438</v>
      </c>
      <c r="AM568" s="10" t="s">
        <v>459</v>
      </c>
      <c r="AN568" s="10" t="s">
        <v>460</v>
      </c>
      <c r="AO568" s="10" t="s">
        <v>387</v>
      </c>
    </row>
    <row r="569" spans="1:41">
      <c r="A569" s="5" t="s">
        <v>1035</v>
      </c>
      <c r="B569" s="10" t="s">
        <v>1036</v>
      </c>
      <c r="C569" s="5">
        <v>286</v>
      </c>
      <c r="D569" s="10">
        <v>5</v>
      </c>
      <c r="E569" s="10">
        <v>18</v>
      </c>
      <c r="F569" s="5">
        <v>0</v>
      </c>
      <c r="G569" s="5">
        <v>1</v>
      </c>
      <c r="H569" s="5">
        <v>4</v>
      </c>
      <c r="I569" s="5">
        <v>3</v>
      </c>
      <c r="J569" s="5">
        <v>4</v>
      </c>
      <c r="K569" s="5">
        <v>1</v>
      </c>
      <c r="L569" s="5">
        <v>1</v>
      </c>
      <c r="M569" s="5">
        <v>1</v>
      </c>
      <c r="N569" s="5">
        <v>2</v>
      </c>
      <c r="O569" s="5">
        <f t="shared" si="54"/>
        <v>38</v>
      </c>
      <c r="T569" s="5">
        <v>0</v>
      </c>
      <c r="U569" s="5" t="s">
        <v>2336</v>
      </c>
      <c r="V569" s="5">
        <v>1</v>
      </c>
      <c r="W569" s="5">
        <v>1</v>
      </c>
      <c r="X569" s="13">
        <v>1</v>
      </c>
      <c r="Y569" s="13">
        <v>-3</v>
      </c>
      <c r="Z569" s="13">
        <f t="shared" si="55"/>
        <v>38</v>
      </c>
      <c r="AA569" s="5" t="s">
        <v>2324</v>
      </c>
      <c r="AD569" s="5">
        <v>41</v>
      </c>
      <c r="AE569" s="5">
        <v>1</v>
      </c>
      <c r="AF569" s="9">
        <v>5</v>
      </c>
      <c r="AG569" s="9">
        <f t="shared" si="58"/>
        <v>0.5</v>
      </c>
      <c r="AH569" s="30">
        <f t="shared" si="56"/>
        <v>16.399999999999999</v>
      </c>
      <c r="AI569" s="10" t="s">
        <v>1005</v>
      </c>
      <c r="AJ569" s="10" t="s">
        <v>1037</v>
      </c>
      <c r="AK569" s="10" t="s">
        <v>613</v>
      </c>
      <c r="AL569" s="10" t="s">
        <v>438</v>
      </c>
      <c r="AM569" s="10" t="s">
        <v>459</v>
      </c>
      <c r="AN569" s="10" t="s">
        <v>460</v>
      </c>
      <c r="AO569" s="10" t="s">
        <v>387</v>
      </c>
    </row>
    <row r="570" spans="1:41">
      <c r="A570" s="5" t="s">
        <v>1044</v>
      </c>
      <c r="B570" s="10" t="s">
        <v>1045</v>
      </c>
      <c r="C570" s="5">
        <v>286</v>
      </c>
      <c r="D570" s="10">
        <v>5</v>
      </c>
      <c r="E570" s="10">
        <v>18</v>
      </c>
      <c r="F570" s="5">
        <v>0</v>
      </c>
      <c r="G570" s="5">
        <v>1</v>
      </c>
      <c r="H570" s="5">
        <v>4</v>
      </c>
      <c r="I570" s="5">
        <v>3</v>
      </c>
      <c r="J570" s="5">
        <v>4</v>
      </c>
      <c r="K570" s="5">
        <v>1</v>
      </c>
      <c r="L570" s="5">
        <v>1</v>
      </c>
      <c r="M570" s="5">
        <v>1</v>
      </c>
      <c r="N570" s="5">
        <v>2</v>
      </c>
      <c r="O570" s="5">
        <f t="shared" si="54"/>
        <v>38</v>
      </c>
      <c r="T570" s="5">
        <v>0</v>
      </c>
      <c r="U570" s="5" t="s">
        <v>2336</v>
      </c>
      <c r="V570" s="5">
        <v>1</v>
      </c>
      <c r="W570" s="5">
        <v>1</v>
      </c>
      <c r="X570" s="13">
        <v>1</v>
      </c>
      <c r="Y570" s="13">
        <v>-3</v>
      </c>
      <c r="Z570" s="13">
        <f t="shared" si="55"/>
        <v>38</v>
      </c>
      <c r="AA570" s="5" t="s">
        <v>2324</v>
      </c>
      <c r="AD570" s="5">
        <v>42</v>
      </c>
      <c r="AE570" s="5">
        <v>1</v>
      </c>
      <c r="AF570" s="9">
        <v>5</v>
      </c>
      <c r="AG570" s="9">
        <f t="shared" si="58"/>
        <v>0.5</v>
      </c>
      <c r="AH570" s="30">
        <f t="shared" si="56"/>
        <v>16.8</v>
      </c>
      <c r="AI570" s="10" t="s">
        <v>1005</v>
      </c>
      <c r="AJ570" s="10" t="s">
        <v>1046</v>
      </c>
      <c r="AK570" s="10" t="s">
        <v>613</v>
      </c>
      <c r="AL570" s="10" t="s">
        <v>438</v>
      </c>
      <c r="AM570" s="10" t="s">
        <v>385</v>
      </c>
      <c r="AN570" s="10" t="s">
        <v>439</v>
      </c>
      <c r="AO570" s="10" t="s">
        <v>387</v>
      </c>
    </row>
    <row r="571" spans="1:41">
      <c r="A571" s="5" t="s">
        <v>1721</v>
      </c>
      <c r="B571" s="10" t="s">
        <v>1722</v>
      </c>
      <c r="C571" s="5">
        <v>193</v>
      </c>
      <c r="D571" s="10">
        <v>5</v>
      </c>
      <c r="E571" s="10">
        <v>18</v>
      </c>
      <c r="F571" s="5">
        <v>0</v>
      </c>
      <c r="G571" s="5">
        <v>1</v>
      </c>
      <c r="H571" s="5">
        <v>4</v>
      </c>
      <c r="I571" s="5">
        <v>3</v>
      </c>
      <c r="J571" s="5">
        <v>4</v>
      </c>
      <c r="K571" s="5">
        <v>1</v>
      </c>
      <c r="L571" s="5">
        <v>1</v>
      </c>
      <c r="M571" s="5">
        <v>1</v>
      </c>
      <c r="N571" s="5">
        <v>2</v>
      </c>
      <c r="O571" s="5">
        <f t="shared" si="54"/>
        <v>38</v>
      </c>
      <c r="T571" s="5">
        <v>0</v>
      </c>
      <c r="U571" s="5" t="s">
        <v>2336</v>
      </c>
      <c r="V571" s="5">
        <v>1</v>
      </c>
      <c r="W571" s="5">
        <v>1</v>
      </c>
      <c r="X571" s="13">
        <v>1</v>
      </c>
      <c r="Y571" s="13">
        <v>-3</v>
      </c>
      <c r="Z571" s="13">
        <f t="shared" si="55"/>
        <v>38</v>
      </c>
      <c r="AA571" s="5" t="s">
        <v>2324</v>
      </c>
      <c r="AD571" s="5">
        <v>26</v>
      </c>
      <c r="AE571" s="5">
        <v>1</v>
      </c>
      <c r="AF571" s="9">
        <v>5</v>
      </c>
      <c r="AG571" s="9">
        <f t="shared" si="58"/>
        <v>0.5</v>
      </c>
      <c r="AH571" s="30">
        <f t="shared" si="56"/>
        <v>10.4</v>
      </c>
      <c r="AI571" s="10" t="s">
        <v>616</v>
      </c>
      <c r="AJ571" s="10" t="s">
        <v>1723</v>
      </c>
      <c r="AK571" s="10" t="s">
        <v>613</v>
      </c>
      <c r="AL571" s="10" t="s">
        <v>438</v>
      </c>
      <c r="AM571" s="10" t="s">
        <v>499</v>
      </c>
      <c r="AN571" s="10" t="s">
        <v>439</v>
      </c>
      <c r="AO571" s="10" t="s">
        <v>387</v>
      </c>
    </row>
    <row r="572" spans="1:41">
      <c r="A572" s="5" t="s">
        <v>665</v>
      </c>
      <c r="B572" s="10" t="s">
        <v>666</v>
      </c>
      <c r="C572" s="5">
        <v>97</v>
      </c>
      <c r="D572" s="10">
        <v>8</v>
      </c>
      <c r="E572" s="10">
        <v>18</v>
      </c>
      <c r="F572" s="5">
        <v>0</v>
      </c>
      <c r="G572" s="5">
        <v>2</v>
      </c>
      <c r="H572" s="5">
        <v>4</v>
      </c>
      <c r="I572" s="5">
        <v>3</v>
      </c>
      <c r="J572" s="5">
        <v>4</v>
      </c>
      <c r="K572" s="5">
        <v>1</v>
      </c>
      <c r="L572" s="5">
        <v>1</v>
      </c>
      <c r="M572" s="5">
        <v>1</v>
      </c>
      <c r="N572" s="5">
        <v>2</v>
      </c>
      <c r="O572" s="5">
        <f t="shared" si="54"/>
        <v>41</v>
      </c>
      <c r="S572" s="9"/>
      <c r="T572" s="5">
        <v>0</v>
      </c>
      <c r="U572" s="5" t="s">
        <v>2336</v>
      </c>
      <c r="V572" s="5">
        <v>1</v>
      </c>
      <c r="W572" s="5">
        <v>1</v>
      </c>
      <c r="X572" s="13">
        <v>1</v>
      </c>
      <c r="Y572" s="13">
        <v>-6</v>
      </c>
      <c r="Z572" s="13">
        <f t="shared" si="55"/>
        <v>38</v>
      </c>
      <c r="AA572" s="5" t="s">
        <v>2324</v>
      </c>
      <c r="AD572" s="5">
        <v>110</v>
      </c>
      <c r="AE572" s="5">
        <v>1</v>
      </c>
      <c r="AF572" s="9">
        <v>2</v>
      </c>
      <c r="AG572" s="9">
        <f t="shared" si="58"/>
        <v>0.5</v>
      </c>
      <c r="AH572" s="30">
        <f t="shared" si="56"/>
        <v>110</v>
      </c>
      <c r="AI572" s="10" t="s">
        <v>616</v>
      </c>
      <c r="AJ572" s="10" t="s">
        <v>667</v>
      </c>
      <c r="AK572" s="10" t="s">
        <v>613</v>
      </c>
      <c r="AL572" s="10" t="s">
        <v>438</v>
      </c>
      <c r="AM572" s="10" t="s">
        <v>459</v>
      </c>
      <c r="AN572" s="10" t="s">
        <v>460</v>
      </c>
      <c r="AO572" s="10" t="s">
        <v>387</v>
      </c>
    </row>
    <row r="573" spans="1:41">
      <c r="A573" s="5" t="s">
        <v>1548</v>
      </c>
      <c r="B573" s="10" t="s">
        <v>1549</v>
      </c>
      <c r="C573" s="5">
        <v>97</v>
      </c>
      <c r="D573" s="10">
        <v>8</v>
      </c>
      <c r="E573" s="10">
        <v>18</v>
      </c>
      <c r="F573" s="5">
        <v>0</v>
      </c>
      <c r="G573" s="5">
        <v>2</v>
      </c>
      <c r="H573" s="5">
        <v>4</v>
      </c>
      <c r="I573" s="5">
        <v>3</v>
      </c>
      <c r="J573" s="5">
        <v>4</v>
      </c>
      <c r="K573" s="5">
        <v>1</v>
      </c>
      <c r="L573" s="5">
        <v>1</v>
      </c>
      <c r="M573" s="5">
        <v>1</v>
      </c>
      <c r="N573" s="5">
        <v>2</v>
      </c>
      <c r="O573" s="5">
        <f t="shared" si="54"/>
        <v>41</v>
      </c>
      <c r="T573" s="5">
        <v>0</v>
      </c>
      <c r="U573" s="5" t="s">
        <v>2336</v>
      </c>
      <c r="V573" s="5">
        <v>1</v>
      </c>
      <c r="W573" s="5">
        <v>1</v>
      </c>
      <c r="X573" s="13">
        <v>1</v>
      </c>
      <c r="Y573" s="13">
        <v>-6</v>
      </c>
      <c r="Z573" s="13">
        <f t="shared" si="55"/>
        <v>38</v>
      </c>
      <c r="AA573" s="5" t="s">
        <v>2324</v>
      </c>
      <c r="AD573" s="5">
        <v>110</v>
      </c>
      <c r="AE573" s="5">
        <v>1</v>
      </c>
      <c r="AF573" s="9">
        <v>2</v>
      </c>
      <c r="AG573" s="9">
        <f t="shared" si="58"/>
        <v>0.5</v>
      </c>
      <c r="AH573" s="30">
        <f t="shared" si="56"/>
        <v>110</v>
      </c>
      <c r="AI573" s="10" t="s">
        <v>616</v>
      </c>
      <c r="AJ573" s="10" t="s">
        <v>1550</v>
      </c>
      <c r="AK573" s="10" t="s">
        <v>613</v>
      </c>
      <c r="AL573" s="10" t="s">
        <v>438</v>
      </c>
      <c r="AM573" s="10" t="s">
        <v>459</v>
      </c>
      <c r="AN573" s="10" t="s">
        <v>460</v>
      </c>
      <c r="AO573" s="10" t="s">
        <v>387</v>
      </c>
    </row>
    <row r="574" spans="1:41">
      <c r="A574" s="5" t="s">
        <v>1551</v>
      </c>
      <c r="B574" s="10" t="s">
        <v>1552</v>
      </c>
      <c r="C574" s="5">
        <v>97</v>
      </c>
      <c r="D574" s="10">
        <v>8</v>
      </c>
      <c r="E574" s="10">
        <v>18</v>
      </c>
      <c r="F574" s="5">
        <v>0</v>
      </c>
      <c r="G574" s="5">
        <v>2</v>
      </c>
      <c r="H574" s="5">
        <v>4</v>
      </c>
      <c r="I574" s="5">
        <v>3</v>
      </c>
      <c r="J574" s="5">
        <v>4</v>
      </c>
      <c r="K574" s="5">
        <v>1</v>
      </c>
      <c r="L574" s="5">
        <v>1</v>
      </c>
      <c r="M574" s="5">
        <v>1</v>
      </c>
      <c r="N574" s="5">
        <v>2</v>
      </c>
      <c r="O574" s="5">
        <f t="shared" si="54"/>
        <v>41</v>
      </c>
      <c r="T574" s="5">
        <v>0</v>
      </c>
      <c r="U574" s="5" t="s">
        <v>2336</v>
      </c>
      <c r="V574" s="5">
        <v>1</v>
      </c>
      <c r="W574" s="5">
        <v>1</v>
      </c>
      <c r="X574" s="13">
        <v>1</v>
      </c>
      <c r="Y574" s="13">
        <v>-6</v>
      </c>
      <c r="Z574" s="13">
        <f t="shared" si="55"/>
        <v>38</v>
      </c>
      <c r="AA574" s="5" t="s">
        <v>2324</v>
      </c>
      <c r="AD574" s="5">
        <v>110</v>
      </c>
      <c r="AE574" s="5">
        <v>1</v>
      </c>
      <c r="AF574" s="9">
        <v>2</v>
      </c>
      <c r="AG574" s="9">
        <f t="shared" si="58"/>
        <v>0.5</v>
      </c>
      <c r="AH574" s="30">
        <f t="shared" si="56"/>
        <v>110</v>
      </c>
      <c r="AI574" s="10" t="s">
        <v>616</v>
      </c>
      <c r="AJ574" s="10" t="s">
        <v>1553</v>
      </c>
      <c r="AK574" s="10" t="s">
        <v>613</v>
      </c>
      <c r="AL574" s="10" t="s">
        <v>438</v>
      </c>
      <c r="AM574" s="10" t="s">
        <v>459</v>
      </c>
      <c r="AN574" s="10" t="s">
        <v>460</v>
      </c>
      <c r="AO574" s="10" t="s">
        <v>387</v>
      </c>
    </row>
    <row r="575" spans="1:41">
      <c r="A575" s="5" t="s">
        <v>722</v>
      </c>
      <c r="B575" s="10" t="s">
        <v>723</v>
      </c>
      <c r="C575" s="5">
        <v>97</v>
      </c>
      <c r="D575" s="10">
        <v>8</v>
      </c>
      <c r="E575" s="10">
        <v>18</v>
      </c>
      <c r="F575" s="5">
        <v>0</v>
      </c>
      <c r="G575" s="5">
        <v>1</v>
      </c>
      <c r="H575" s="5">
        <v>4</v>
      </c>
      <c r="I575" s="5">
        <v>3</v>
      </c>
      <c r="J575" s="5">
        <v>4</v>
      </c>
      <c r="K575" s="5">
        <v>1</v>
      </c>
      <c r="L575" s="5">
        <v>1</v>
      </c>
      <c r="M575" s="5">
        <v>1</v>
      </c>
      <c r="N575" s="5">
        <v>2</v>
      </c>
      <c r="O575" s="5">
        <f t="shared" si="54"/>
        <v>41</v>
      </c>
      <c r="T575" s="5">
        <v>0</v>
      </c>
      <c r="U575" s="5" t="s">
        <v>2336</v>
      </c>
      <c r="V575" s="5">
        <v>1</v>
      </c>
      <c r="W575" s="5">
        <v>1</v>
      </c>
      <c r="X575" s="13">
        <v>1</v>
      </c>
      <c r="Y575" s="13">
        <v>-6</v>
      </c>
      <c r="Z575" s="13">
        <f t="shared" si="55"/>
        <v>38</v>
      </c>
      <c r="AA575" s="5" t="s">
        <v>2324</v>
      </c>
      <c r="AD575" s="5">
        <v>61</v>
      </c>
      <c r="AE575" s="5">
        <v>1</v>
      </c>
      <c r="AF575" s="9">
        <v>2</v>
      </c>
      <c r="AG575" s="9">
        <f t="shared" si="58"/>
        <v>0.5</v>
      </c>
      <c r="AH575" s="30">
        <f t="shared" si="56"/>
        <v>61</v>
      </c>
      <c r="AI575" s="10" t="s">
        <v>616</v>
      </c>
      <c r="AJ575" s="10" t="s">
        <v>724</v>
      </c>
      <c r="AK575" s="10" t="s">
        <v>613</v>
      </c>
      <c r="AL575" s="10" t="s">
        <v>438</v>
      </c>
      <c r="AM575" s="10" t="s">
        <v>459</v>
      </c>
      <c r="AN575" s="10" t="s">
        <v>460</v>
      </c>
      <c r="AO575" s="10" t="s">
        <v>387</v>
      </c>
    </row>
    <row r="576" spans="1:41">
      <c r="A576" s="5" t="s">
        <v>1545</v>
      </c>
      <c r="B576" s="10" t="s">
        <v>1546</v>
      </c>
      <c r="C576" s="5">
        <v>97</v>
      </c>
      <c r="D576" s="10">
        <v>8</v>
      </c>
      <c r="E576" s="10">
        <v>18</v>
      </c>
      <c r="F576" s="5">
        <v>0</v>
      </c>
      <c r="G576" s="5">
        <v>1</v>
      </c>
      <c r="H576" s="5">
        <v>4</v>
      </c>
      <c r="I576" s="5">
        <v>3</v>
      </c>
      <c r="J576" s="5">
        <v>4</v>
      </c>
      <c r="K576" s="5">
        <v>1</v>
      </c>
      <c r="L576" s="5">
        <v>1</v>
      </c>
      <c r="M576" s="5">
        <v>1</v>
      </c>
      <c r="N576" s="5">
        <v>2</v>
      </c>
      <c r="O576" s="5">
        <f t="shared" si="54"/>
        <v>41</v>
      </c>
      <c r="T576" s="5">
        <v>0</v>
      </c>
      <c r="U576" s="5" t="s">
        <v>2336</v>
      </c>
      <c r="V576" s="5">
        <v>1</v>
      </c>
      <c r="W576" s="5">
        <v>1</v>
      </c>
      <c r="X576" s="13">
        <v>1</v>
      </c>
      <c r="Y576" s="13">
        <v>-6</v>
      </c>
      <c r="Z576" s="13">
        <f t="shared" si="55"/>
        <v>38</v>
      </c>
      <c r="AA576" s="5" t="s">
        <v>2324</v>
      </c>
      <c r="AD576" s="5">
        <v>80</v>
      </c>
      <c r="AE576" s="5">
        <v>1</v>
      </c>
      <c r="AF576" s="9">
        <v>2</v>
      </c>
      <c r="AG576" s="9">
        <f t="shared" si="58"/>
        <v>0.5</v>
      </c>
      <c r="AH576" s="30">
        <f t="shared" si="56"/>
        <v>80</v>
      </c>
      <c r="AI576" s="10" t="s">
        <v>616</v>
      </c>
      <c r="AJ576" s="10" t="s">
        <v>1547</v>
      </c>
      <c r="AK576" s="10" t="s">
        <v>613</v>
      </c>
      <c r="AL576" s="10" t="s">
        <v>438</v>
      </c>
      <c r="AM576" s="10" t="s">
        <v>459</v>
      </c>
      <c r="AN576" s="10" t="s">
        <v>460</v>
      </c>
      <c r="AO576" s="10" t="s">
        <v>387</v>
      </c>
    </row>
    <row r="577" spans="1:41">
      <c r="A577" s="5" t="s">
        <v>806</v>
      </c>
      <c r="B577" s="10" t="s">
        <v>807</v>
      </c>
      <c r="C577" s="5">
        <v>97</v>
      </c>
      <c r="D577" s="10">
        <v>8</v>
      </c>
      <c r="E577" s="10">
        <v>18</v>
      </c>
      <c r="F577" s="5">
        <v>0</v>
      </c>
      <c r="G577" s="5">
        <v>1</v>
      </c>
      <c r="H577" s="5">
        <v>4</v>
      </c>
      <c r="I577" s="5">
        <v>3</v>
      </c>
      <c r="J577" s="5">
        <v>4</v>
      </c>
      <c r="K577" s="5">
        <v>1</v>
      </c>
      <c r="L577" s="5">
        <v>1</v>
      </c>
      <c r="M577" s="5">
        <v>1</v>
      </c>
      <c r="N577" s="5">
        <v>2</v>
      </c>
      <c r="O577" s="5">
        <f t="shared" si="54"/>
        <v>41</v>
      </c>
      <c r="T577" s="5">
        <v>0</v>
      </c>
      <c r="U577" s="5" t="s">
        <v>2336</v>
      </c>
      <c r="V577" s="5">
        <v>1</v>
      </c>
      <c r="W577" s="5">
        <v>1</v>
      </c>
      <c r="X577" s="13">
        <v>1</v>
      </c>
      <c r="Y577" s="13">
        <v>-6</v>
      </c>
      <c r="Z577" s="13">
        <f t="shared" si="55"/>
        <v>38</v>
      </c>
      <c r="AA577" s="5" t="s">
        <v>2324</v>
      </c>
      <c r="AD577" s="5">
        <v>80</v>
      </c>
      <c r="AE577" s="5">
        <v>1</v>
      </c>
      <c r="AF577" s="9">
        <v>2</v>
      </c>
      <c r="AG577" s="9">
        <f t="shared" si="58"/>
        <v>0.5</v>
      </c>
      <c r="AH577" s="30">
        <f t="shared" si="56"/>
        <v>80</v>
      </c>
      <c r="AI577" s="10" t="s">
        <v>616</v>
      </c>
      <c r="AJ577" s="10" t="s">
        <v>808</v>
      </c>
      <c r="AK577" s="10" t="s">
        <v>613</v>
      </c>
      <c r="AL577" s="10" t="s">
        <v>438</v>
      </c>
      <c r="AM577" s="10" t="s">
        <v>459</v>
      </c>
      <c r="AN577" s="10" t="s">
        <v>460</v>
      </c>
      <c r="AO577" s="10" t="s">
        <v>387</v>
      </c>
    </row>
    <row r="578" spans="1:41">
      <c r="A578" s="5" t="s">
        <v>719</v>
      </c>
      <c r="B578" s="10" t="s">
        <v>720</v>
      </c>
      <c r="C578" s="5">
        <v>97</v>
      </c>
      <c r="D578" s="10">
        <v>8</v>
      </c>
      <c r="E578" s="10">
        <v>18</v>
      </c>
      <c r="F578" s="5">
        <v>0</v>
      </c>
      <c r="G578" s="5">
        <v>2</v>
      </c>
      <c r="H578" s="5">
        <v>4</v>
      </c>
      <c r="I578" s="5">
        <v>3</v>
      </c>
      <c r="J578" s="5">
        <v>4</v>
      </c>
      <c r="K578" s="5">
        <v>1</v>
      </c>
      <c r="L578" s="5">
        <v>1</v>
      </c>
      <c r="M578" s="5">
        <v>1</v>
      </c>
      <c r="N578" s="5">
        <v>2</v>
      </c>
      <c r="O578" s="5">
        <f t="shared" si="54"/>
        <v>41</v>
      </c>
      <c r="T578" s="5">
        <v>0</v>
      </c>
      <c r="U578" s="5" t="s">
        <v>2336</v>
      </c>
      <c r="V578" s="5">
        <v>1</v>
      </c>
      <c r="W578" s="5">
        <v>1</v>
      </c>
      <c r="X578" s="13">
        <v>1</v>
      </c>
      <c r="Y578" s="13">
        <v>-6</v>
      </c>
      <c r="Z578" s="13">
        <f t="shared" si="55"/>
        <v>38</v>
      </c>
      <c r="AA578" s="5" t="s">
        <v>2324</v>
      </c>
      <c r="AD578" s="5">
        <v>110</v>
      </c>
      <c r="AE578" s="5">
        <v>1</v>
      </c>
      <c r="AF578" s="9">
        <v>2</v>
      </c>
      <c r="AG578" s="9">
        <f t="shared" si="58"/>
        <v>0.5</v>
      </c>
      <c r="AH578" s="30">
        <f t="shared" si="56"/>
        <v>110</v>
      </c>
      <c r="AI578" s="10" t="s">
        <v>616</v>
      </c>
      <c r="AJ578" s="10" t="s">
        <v>721</v>
      </c>
      <c r="AK578" s="10" t="s">
        <v>613</v>
      </c>
      <c r="AL578" s="10" t="s">
        <v>438</v>
      </c>
      <c r="AM578" s="10" t="s">
        <v>459</v>
      </c>
      <c r="AN578" s="10" t="s">
        <v>460</v>
      </c>
      <c r="AO578" s="10" t="s">
        <v>387</v>
      </c>
    </row>
    <row r="579" spans="1:41">
      <c r="A579" s="5" t="s">
        <v>1329</v>
      </c>
      <c r="B579" s="10" t="s">
        <v>1330</v>
      </c>
      <c r="C579" s="5">
        <v>13</v>
      </c>
      <c r="D579" s="10">
        <v>8</v>
      </c>
      <c r="E579" s="10">
        <v>18</v>
      </c>
      <c r="F579" s="5">
        <v>0</v>
      </c>
      <c r="G579" s="5">
        <v>1</v>
      </c>
      <c r="H579" s="5">
        <v>4</v>
      </c>
      <c r="I579" s="5">
        <v>3</v>
      </c>
      <c r="J579" s="5">
        <v>4</v>
      </c>
      <c r="K579" s="5">
        <v>1</v>
      </c>
      <c r="L579" s="5">
        <v>1</v>
      </c>
      <c r="M579" s="5">
        <v>1</v>
      </c>
      <c r="N579" s="5">
        <v>2</v>
      </c>
      <c r="O579" s="5">
        <f t="shared" si="54"/>
        <v>41</v>
      </c>
      <c r="T579" s="5">
        <v>0</v>
      </c>
      <c r="U579" s="5" t="s">
        <v>2336</v>
      </c>
      <c r="V579" s="5">
        <v>1</v>
      </c>
      <c r="W579" s="5">
        <v>1</v>
      </c>
      <c r="X579" s="13">
        <v>1</v>
      </c>
      <c r="Y579" s="13">
        <v>-6</v>
      </c>
      <c r="Z579" s="13">
        <f t="shared" si="55"/>
        <v>38</v>
      </c>
      <c r="AA579" s="5" t="s">
        <v>2324</v>
      </c>
      <c r="AD579" s="5">
        <v>27</v>
      </c>
      <c r="AE579" s="5">
        <v>1</v>
      </c>
      <c r="AF579" s="9">
        <v>2</v>
      </c>
      <c r="AG579" s="9">
        <f t="shared" si="58"/>
        <v>0.5</v>
      </c>
      <c r="AH579" s="30">
        <f t="shared" si="56"/>
        <v>27</v>
      </c>
      <c r="AI579" s="10" t="s">
        <v>1327</v>
      </c>
      <c r="AJ579" s="10" t="s">
        <v>1331</v>
      </c>
      <c r="AK579" s="10" t="s">
        <v>613</v>
      </c>
      <c r="AL579" s="10" t="s">
        <v>407</v>
      </c>
      <c r="AM579" s="10" t="s">
        <v>499</v>
      </c>
      <c r="AN579" s="10" t="s">
        <v>439</v>
      </c>
      <c r="AO579" s="10" t="s">
        <v>387</v>
      </c>
    </row>
    <row r="580" spans="1:41">
      <c r="A580" s="5" t="s">
        <v>2283</v>
      </c>
      <c r="B580" s="10" t="s">
        <v>1155</v>
      </c>
      <c r="C580" s="5">
        <v>925</v>
      </c>
      <c r="D580" s="10">
        <v>2</v>
      </c>
      <c r="E580" s="10">
        <v>18</v>
      </c>
      <c r="F580" s="5">
        <v>0</v>
      </c>
      <c r="G580" s="5">
        <v>1</v>
      </c>
      <c r="H580" s="5">
        <v>4</v>
      </c>
      <c r="I580" s="5">
        <v>3</v>
      </c>
      <c r="J580" s="5">
        <v>4</v>
      </c>
      <c r="K580" s="5">
        <v>1</v>
      </c>
      <c r="L580" s="5">
        <v>1</v>
      </c>
      <c r="M580" s="5">
        <v>1</v>
      </c>
      <c r="N580" s="5">
        <v>2</v>
      </c>
      <c r="O580" s="5">
        <f t="shared" si="54"/>
        <v>35</v>
      </c>
      <c r="T580" s="5">
        <v>0</v>
      </c>
      <c r="U580" s="5" t="s">
        <v>2336</v>
      </c>
      <c r="V580" s="5">
        <v>1</v>
      </c>
      <c r="W580" s="5">
        <v>-1</v>
      </c>
      <c r="X580" s="13">
        <v>3</v>
      </c>
      <c r="Y580" s="13">
        <v>0</v>
      </c>
      <c r="Z580" s="13">
        <f t="shared" si="55"/>
        <v>38</v>
      </c>
      <c r="AA580" s="5" t="s">
        <v>2344</v>
      </c>
      <c r="AD580" s="5">
        <v>308</v>
      </c>
      <c r="AE580" s="5">
        <v>3</v>
      </c>
      <c r="AF580" s="9">
        <f>10-D580</f>
        <v>8</v>
      </c>
      <c r="AG580" s="9">
        <f t="shared" si="58"/>
        <v>0.5</v>
      </c>
      <c r="AH580" s="30">
        <f t="shared" si="56"/>
        <v>77</v>
      </c>
      <c r="AI580" s="10" t="s">
        <v>1060</v>
      </c>
      <c r="AJ580" s="10" t="s">
        <v>2284</v>
      </c>
      <c r="AK580" s="10" t="s">
        <v>406</v>
      </c>
      <c r="AL580" s="10" t="s">
        <v>407</v>
      </c>
      <c r="AM580" s="10" t="s">
        <v>459</v>
      </c>
      <c r="AN580" s="10" t="s">
        <v>460</v>
      </c>
      <c r="AO580" s="10" t="s">
        <v>387</v>
      </c>
    </row>
    <row r="581" spans="1:41">
      <c r="A581" s="5" t="s">
        <v>1124</v>
      </c>
      <c r="B581" s="10" t="s">
        <v>1125</v>
      </c>
      <c r="C581" s="5">
        <v>765</v>
      </c>
      <c r="D581" s="10">
        <v>2</v>
      </c>
      <c r="E581" s="10">
        <v>18</v>
      </c>
      <c r="F581" s="5">
        <v>0</v>
      </c>
      <c r="G581" s="5">
        <v>1</v>
      </c>
      <c r="H581" s="5">
        <v>4</v>
      </c>
      <c r="I581" s="5">
        <v>3</v>
      </c>
      <c r="J581" s="5">
        <v>4</v>
      </c>
      <c r="K581" s="5">
        <v>1</v>
      </c>
      <c r="L581" s="5">
        <v>1</v>
      </c>
      <c r="M581" s="5">
        <v>1</v>
      </c>
      <c r="N581" s="5">
        <v>2</v>
      </c>
      <c r="O581" s="5">
        <f t="shared" si="54"/>
        <v>35</v>
      </c>
      <c r="T581" s="5">
        <v>0</v>
      </c>
      <c r="U581" s="5" t="s">
        <v>2336</v>
      </c>
      <c r="V581" s="5">
        <v>1</v>
      </c>
      <c r="W581" s="5">
        <v>1</v>
      </c>
      <c r="X581" s="13">
        <v>1</v>
      </c>
      <c r="Y581" s="13">
        <v>0</v>
      </c>
      <c r="Z581" s="13">
        <f t="shared" si="55"/>
        <v>38</v>
      </c>
      <c r="AA581" s="5" t="s">
        <v>2344</v>
      </c>
      <c r="AD581" s="5">
        <v>183</v>
      </c>
      <c r="AE581" s="5">
        <v>3</v>
      </c>
      <c r="AF581" s="9">
        <v>8</v>
      </c>
      <c r="AG581" s="9">
        <f t="shared" si="58"/>
        <v>0.5</v>
      </c>
      <c r="AH581" s="30">
        <f t="shared" si="56"/>
        <v>45.75</v>
      </c>
      <c r="AI581" s="10" t="s">
        <v>1126</v>
      </c>
      <c r="AJ581" s="10" t="s">
        <v>1127</v>
      </c>
      <c r="AK581" s="10" t="s">
        <v>406</v>
      </c>
      <c r="AL581" s="10" t="s">
        <v>407</v>
      </c>
      <c r="AM581" s="10" t="s">
        <v>385</v>
      </c>
      <c r="AN581" s="10" t="s">
        <v>439</v>
      </c>
      <c r="AO581" s="10" t="s">
        <v>387</v>
      </c>
    </row>
    <row r="582" spans="1:41">
      <c r="A582" s="5" t="s">
        <v>647</v>
      </c>
      <c r="B582" s="10" t="s">
        <v>648</v>
      </c>
      <c r="C582" s="5">
        <v>703</v>
      </c>
      <c r="D582" s="10">
        <v>2</v>
      </c>
      <c r="E582" s="10">
        <v>18</v>
      </c>
      <c r="F582" s="5">
        <v>0</v>
      </c>
      <c r="G582" s="5">
        <v>1</v>
      </c>
      <c r="H582" s="5">
        <v>4</v>
      </c>
      <c r="I582" s="5">
        <v>3</v>
      </c>
      <c r="J582" s="5">
        <v>4</v>
      </c>
      <c r="K582" s="5">
        <v>1</v>
      </c>
      <c r="L582" s="5">
        <v>1</v>
      </c>
      <c r="M582" s="5">
        <v>1</v>
      </c>
      <c r="N582" s="5">
        <v>2</v>
      </c>
      <c r="O582" s="5">
        <f t="shared" si="54"/>
        <v>35</v>
      </c>
      <c r="T582" s="5">
        <v>0</v>
      </c>
      <c r="U582" s="5" t="s">
        <v>2336</v>
      </c>
      <c r="V582" s="5">
        <v>1</v>
      </c>
      <c r="W582" s="5">
        <v>-1</v>
      </c>
      <c r="X582" s="13">
        <v>3</v>
      </c>
      <c r="Y582" s="13">
        <v>0</v>
      </c>
      <c r="Z582" s="13">
        <f t="shared" si="55"/>
        <v>38</v>
      </c>
      <c r="AA582" s="5" t="s">
        <v>2344</v>
      </c>
      <c r="AD582" s="5">
        <v>351</v>
      </c>
      <c r="AE582" s="5">
        <v>3</v>
      </c>
      <c r="AF582" s="9">
        <v>8</v>
      </c>
      <c r="AG582" s="9">
        <f t="shared" si="58"/>
        <v>0.5</v>
      </c>
      <c r="AH582" s="30">
        <f t="shared" si="56"/>
        <v>87.75</v>
      </c>
      <c r="AI582" s="10" t="s">
        <v>447</v>
      </c>
      <c r="AJ582" s="10" t="s">
        <v>649</v>
      </c>
      <c r="AK582" s="10" t="s">
        <v>406</v>
      </c>
      <c r="AL582" s="10" t="s">
        <v>407</v>
      </c>
      <c r="AM582" s="10" t="s">
        <v>459</v>
      </c>
      <c r="AN582" s="10" t="s">
        <v>460</v>
      </c>
      <c r="AO582" s="10" t="s">
        <v>387</v>
      </c>
    </row>
    <row r="583" spans="1:41">
      <c r="A583" s="5" t="s">
        <v>1149</v>
      </c>
      <c r="B583" s="10" t="s">
        <v>648</v>
      </c>
      <c r="C583" s="5">
        <v>644</v>
      </c>
      <c r="D583" s="10">
        <v>2</v>
      </c>
      <c r="E583" s="10">
        <v>18</v>
      </c>
      <c r="F583" s="5">
        <v>0</v>
      </c>
      <c r="G583" s="5">
        <v>1</v>
      </c>
      <c r="H583" s="5">
        <v>4</v>
      </c>
      <c r="I583" s="5">
        <v>3</v>
      </c>
      <c r="J583" s="5">
        <v>4</v>
      </c>
      <c r="K583" s="5">
        <v>1</v>
      </c>
      <c r="L583" s="5">
        <v>1</v>
      </c>
      <c r="M583" s="5">
        <v>1</v>
      </c>
      <c r="N583" s="5">
        <v>2</v>
      </c>
      <c r="O583" s="5">
        <f t="shared" si="54"/>
        <v>35</v>
      </c>
      <c r="T583" s="5">
        <v>0</v>
      </c>
      <c r="U583" s="5" t="s">
        <v>2336</v>
      </c>
      <c r="V583" s="5">
        <v>1</v>
      </c>
      <c r="W583" s="5">
        <v>-1</v>
      </c>
      <c r="X583" s="13">
        <v>3</v>
      </c>
      <c r="Y583" s="13">
        <v>0</v>
      </c>
      <c r="Z583" s="13">
        <f t="shared" si="55"/>
        <v>38</v>
      </c>
      <c r="AA583" s="5" t="s">
        <v>2344</v>
      </c>
      <c r="AD583" s="5">
        <v>254</v>
      </c>
      <c r="AE583" s="5">
        <v>3</v>
      </c>
      <c r="AF583" s="9">
        <v>8</v>
      </c>
      <c r="AG583" s="9">
        <f t="shared" si="58"/>
        <v>0.5</v>
      </c>
      <c r="AH583" s="30">
        <f t="shared" si="56"/>
        <v>63.5</v>
      </c>
      <c r="AI583" s="10" t="s">
        <v>1060</v>
      </c>
      <c r="AJ583" s="10" t="s">
        <v>1150</v>
      </c>
      <c r="AK583" s="10" t="s">
        <v>406</v>
      </c>
      <c r="AL583" s="10" t="s">
        <v>407</v>
      </c>
      <c r="AM583" s="10" t="s">
        <v>449</v>
      </c>
      <c r="AN583" s="10" t="s">
        <v>439</v>
      </c>
      <c r="AO583" s="10" t="s">
        <v>387</v>
      </c>
    </row>
    <row r="584" spans="1:41">
      <c r="A584" s="5" t="s">
        <v>1295</v>
      </c>
      <c r="B584" s="10" t="s">
        <v>1296</v>
      </c>
      <c r="C584" s="5">
        <v>579</v>
      </c>
      <c r="D584" s="10">
        <v>2</v>
      </c>
      <c r="E584" s="10">
        <v>18</v>
      </c>
      <c r="F584" s="5">
        <v>0</v>
      </c>
      <c r="G584" s="5">
        <v>1</v>
      </c>
      <c r="H584" s="5">
        <v>4</v>
      </c>
      <c r="I584" s="5">
        <v>3</v>
      </c>
      <c r="J584" s="5">
        <v>4</v>
      </c>
      <c r="K584" s="5">
        <v>1</v>
      </c>
      <c r="L584" s="5">
        <v>1</v>
      </c>
      <c r="M584" s="5">
        <v>1</v>
      </c>
      <c r="N584" s="5">
        <v>2</v>
      </c>
      <c r="O584" s="5">
        <f t="shared" si="54"/>
        <v>35</v>
      </c>
      <c r="T584" s="5">
        <v>0</v>
      </c>
      <c r="U584" s="5" t="s">
        <v>2336</v>
      </c>
      <c r="V584" s="5">
        <v>1</v>
      </c>
      <c r="W584" s="5">
        <v>-1</v>
      </c>
      <c r="X584" s="13">
        <v>3</v>
      </c>
      <c r="Y584" s="13">
        <v>0</v>
      </c>
      <c r="Z584" s="13">
        <f t="shared" si="55"/>
        <v>38</v>
      </c>
      <c r="AA584" s="5" t="s">
        <v>2344</v>
      </c>
      <c r="AD584" s="5">
        <v>229</v>
      </c>
      <c r="AE584" s="5">
        <v>1</v>
      </c>
      <c r="AF584" s="9">
        <v>8</v>
      </c>
      <c r="AG584" s="9">
        <f t="shared" si="58"/>
        <v>0.5</v>
      </c>
      <c r="AH584" s="30">
        <f t="shared" si="56"/>
        <v>57.25</v>
      </c>
      <c r="AI584" s="10" t="s">
        <v>1297</v>
      </c>
      <c r="AJ584" s="10" t="s">
        <v>692</v>
      </c>
      <c r="AK584" s="10" t="s">
        <v>406</v>
      </c>
      <c r="AL584" s="10" t="s">
        <v>407</v>
      </c>
      <c r="AM584" s="10" t="s">
        <v>385</v>
      </c>
      <c r="AN584" s="10" t="s">
        <v>443</v>
      </c>
      <c r="AO584" s="10" t="s">
        <v>387</v>
      </c>
    </row>
    <row r="585" spans="1:41">
      <c r="A585" s="5" t="s">
        <v>1833</v>
      </c>
      <c r="B585" s="10" t="s">
        <v>1834</v>
      </c>
      <c r="C585" s="5">
        <v>502</v>
      </c>
      <c r="D585" s="10">
        <v>2</v>
      </c>
      <c r="E585" s="10">
        <v>18</v>
      </c>
      <c r="F585" s="5">
        <v>0</v>
      </c>
      <c r="G585" s="5">
        <v>1</v>
      </c>
      <c r="H585" s="5">
        <v>4</v>
      </c>
      <c r="I585" s="5">
        <v>3</v>
      </c>
      <c r="J585" s="5">
        <v>4</v>
      </c>
      <c r="K585" s="5">
        <v>1</v>
      </c>
      <c r="L585" s="5">
        <v>1</v>
      </c>
      <c r="M585" s="5">
        <v>1</v>
      </c>
      <c r="N585" s="5">
        <v>2</v>
      </c>
      <c r="O585" s="5">
        <f t="shared" si="54"/>
        <v>35</v>
      </c>
      <c r="T585" s="5">
        <v>0</v>
      </c>
      <c r="U585" s="5" t="s">
        <v>2336</v>
      </c>
      <c r="V585" s="5">
        <v>1</v>
      </c>
      <c r="W585" s="5">
        <v>1</v>
      </c>
      <c r="X585" s="13">
        <v>1</v>
      </c>
      <c r="Y585" s="13">
        <v>0</v>
      </c>
      <c r="Z585" s="13">
        <f t="shared" si="55"/>
        <v>38</v>
      </c>
      <c r="AA585" s="5" t="s">
        <v>2344</v>
      </c>
      <c r="AD585" s="5">
        <v>124</v>
      </c>
      <c r="AE585" s="5">
        <v>1</v>
      </c>
      <c r="AF585" s="9">
        <f>10-D585</f>
        <v>8</v>
      </c>
      <c r="AG585" s="9">
        <f t="shared" si="58"/>
        <v>0.5</v>
      </c>
      <c r="AH585" s="30">
        <f t="shared" ref="AH585:AH616" si="59">(AD585)/(AG585*AF585)</f>
        <v>31</v>
      </c>
      <c r="AI585" s="10" t="s">
        <v>1060</v>
      </c>
      <c r="AJ585" s="10" t="s">
        <v>1835</v>
      </c>
      <c r="AK585" s="10" t="s">
        <v>406</v>
      </c>
      <c r="AL585" s="10" t="s">
        <v>407</v>
      </c>
      <c r="AM585" s="10" t="s">
        <v>459</v>
      </c>
      <c r="AN585" s="10" t="s">
        <v>460</v>
      </c>
      <c r="AO585" s="10" t="s">
        <v>387</v>
      </c>
    </row>
    <row r="586" spans="1:41">
      <c r="A586" s="5" t="s">
        <v>1163</v>
      </c>
      <c r="B586" s="10" t="s">
        <v>1164</v>
      </c>
      <c r="C586" s="5">
        <v>425</v>
      </c>
      <c r="D586" s="10">
        <v>5</v>
      </c>
      <c r="E586" s="10">
        <v>18</v>
      </c>
      <c r="F586" s="5">
        <v>0</v>
      </c>
      <c r="G586" s="5">
        <v>1</v>
      </c>
      <c r="H586" s="5">
        <v>4</v>
      </c>
      <c r="I586" s="5">
        <v>3</v>
      </c>
      <c r="J586" s="5">
        <v>4</v>
      </c>
      <c r="K586" s="5">
        <v>1</v>
      </c>
      <c r="L586" s="5">
        <v>1</v>
      </c>
      <c r="M586" s="5">
        <v>1</v>
      </c>
      <c r="N586" s="5">
        <v>2</v>
      </c>
      <c r="O586" s="5">
        <f t="shared" si="54"/>
        <v>38</v>
      </c>
      <c r="T586" s="5">
        <v>0</v>
      </c>
      <c r="U586" s="5" t="s">
        <v>2336</v>
      </c>
      <c r="V586" s="5">
        <v>1</v>
      </c>
      <c r="W586" s="5">
        <v>1</v>
      </c>
      <c r="X586" s="13">
        <v>1</v>
      </c>
      <c r="Y586" s="13">
        <v>-3</v>
      </c>
      <c r="Z586" s="13">
        <f t="shared" si="55"/>
        <v>38</v>
      </c>
      <c r="AA586" s="5" t="s">
        <v>2344</v>
      </c>
      <c r="AD586" s="5">
        <v>100</v>
      </c>
      <c r="AE586" s="5">
        <v>1</v>
      </c>
      <c r="AF586" s="9">
        <v>5</v>
      </c>
      <c r="AG586" s="9">
        <f t="shared" si="58"/>
        <v>0.5</v>
      </c>
      <c r="AH586" s="30">
        <f t="shared" si="59"/>
        <v>40</v>
      </c>
      <c r="AI586" s="10" t="s">
        <v>1060</v>
      </c>
      <c r="AJ586" s="10" t="s">
        <v>1165</v>
      </c>
      <c r="AK586" s="10" t="s">
        <v>406</v>
      </c>
      <c r="AL586" s="10" t="s">
        <v>407</v>
      </c>
      <c r="AM586" s="10" t="s">
        <v>459</v>
      </c>
      <c r="AN586" s="10" t="s">
        <v>460</v>
      </c>
      <c r="AO586" s="10" t="s">
        <v>387</v>
      </c>
    </row>
    <row r="587" spans="1:41">
      <c r="A587" s="5" t="s">
        <v>1308</v>
      </c>
      <c r="B587" s="10" t="s">
        <v>1309</v>
      </c>
      <c r="C587" s="5">
        <v>417</v>
      </c>
      <c r="D587" s="10">
        <v>5</v>
      </c>
      <c r="E587" s="10">
        <v>18</v>
      </c>
      <c r="F587" s="5">
        <v>0</v>
      </c>
      <c r="G587" s="5">
        <v>1</v>
      </c>
      <c r="H587" s="5">
        <v>4</v>
      </c>
      <c r="I587" s="5">
        <v>3</v>
      </c>
      <c r="J587" s="5">
        <v>4</v>
      </c>
      <c r="K587" s="5">
        <v>1</v>
      </c>
      <c r="L587" s="5">
        <v>1</v>
      </c>
      <c r="M587" s="5">
        <v>1</v>
      </c>
      <c r="N587" s="5">
        <v>2</v>
      </c>
      <c r="O587" s="5">
        <f t="shared" ref="O587:O650" si="60">(D587+E587)+(F587*G587)+((K587+J587+I587+H587)*L587)++M587+N587</f>
        <v>38</v>
      </c>
      <c r="T587" s="5">
        <v>0</v>
      </c>
      <c r="U587" s="5" t="s">
        <v>2336</v>
      </c>
      <c r="V587" s="5">
        <v>1</v>
      </c>
      <c r="W587" s="5">
        <v>1</v>
      </c>
      <c r="X587" s="13">
        <v>1</v>
      </c>
      <c r="Y587" s="13">
        <v>-3</v>
      </c>
      <c r="Z587" s="13">
        <f t="shared" si="55"/>
        <v>38</v>
      </c>
      <c r="AA587" s="5" t="s">
        <v>2344</v>
      </c>
      <c r="AD587" s="5">
        <v>110</v>
      </c>
      <c r="AE587" s="5">
        <v>1</v>
      </c>
      <c r="AF587" s="9">
        <v>5</v>
      </c>
      <c r="AG587" s="9">
        <f t="shared" si="58"/>
        <v>0.5</v>
      </c>
      <c r="AH587" s="30">
        <f t="shared" si="59"/>
        <v>44</v>
      </c>
      <c r="AI587" s="10" t="s">
        <v>1297</v>
      </c>
      <c r="AJ587" s="10" t="s">
        <v>1310</v>
      </c>
      <c r="AK587" s="10" t="s">
        <v>406</v>
      </c>
      <c r="AL587" s="10" t="s">
        <v>407</v>
      </c>
      <c r="AM587" s="10" t="s">
        <v>459</v>
      </c>
      <c r="AN587" s="10" t="s">
        <v>460</v>
      </c>
      <c r="AO587" s="10" t="s">
        <v>387</v>
      </c>
    </row>
    <row r="588" spans="1:41">
      <c r="A588" s="5" t="s">
        <v>1586</v>
      </c>
      <c r="B588" s="10" t="s">
        <v>1587</v>
      </c>
      <c r="C588" s="5">
        <v>417</v>
      </c>
      <c r="D588" s="10">
        <v>5</v>
      </c>
      <c r="E588" s="10">
        <v>18</v>
      </c>
      <c r="F588" s="5">
        <v>0</v>
      </c>
      <c r="G588" s="5">
        <v>1</v>
      </c>
      <c r="H588" s="5">
        <v>4</v>
      </c>
      <c r="I588" s="5">
        <v>3</v>
      </c>
      <c r="J588" s="5">
        <v>4</v>
      </c>
      <c r="K588" s="5">
        <v>1</v>
      </c>
      <c r="L588" s="5">
        <v>1</v>
      </c>
      <c r="M588" s="5">
        <v>1</v>
      </c>
      <c r="N588" s="5">
        <v>2</v>
      </c>
      <c r="O588" s="5">
        <f t="shared" si="60"/>
        <v>38</v>
      </c>
      <c r="T588" s="5">
        <v>0</v>
      </c>
      <c r="U588" s="5" t="s">
        <v>2336</v>
      </c>
      <c r="V588" s="5">
        <v>1</v>
      </c>
      <c r="W588" s="5">
        <v>1</v>
      </c>
      <c r="X588" s="13">
        <v>1</v>
      </c>
      <c r="Y588" s="13">
        <v>-3</v>
      </c>
      <c r="Z588" s="13">
        <f t="shared" si="55"/>
        <v>38</v>
      </c>
      <c r="AA588" s="5" t="s">
        <v>2344</v>
      </c>
      <c r="AD588" s="5">
        <v>41</v>
      </c>
      <c r="AE588" s="5">
        <v>1</v>
      </c>
      <c r="AF588" s="9">
        <v>5</v>
      </c>
      <c r="AG588" s="9">
        <f t="shared" si="58"/>
        <v>0.5</v>
      </c>
      <c r="AH588" s="30">
        <f t="shared" si="59"/>
        <v>16.399999999999999</v>
      </c>
      <c r="AI588" s="10" t="s">
        <v>1297</v>
      </c>
      <c r="AJ588" s="10" t="s">
        <v>1588</v>
      </c>
      <c r="AK588" s="10" t="s">
        <v>406</v>
      </c>
      <c r="AL588" s="10" t="s">
        <v>407</v>
      </c>
      <c r="AM588" s="10" t="s">
        <v>459</v>
      </c>
      <c r="AN588" s="10" t="s">
        <v>460</v>
      </c>
      <c r="AO588" s="10" t="s">
        <v>387</v>
      </c>
    </row>
    <row r="589" spans="1:41">
      <c r="A589" s="5" t="s">
        <v>1322</v>
      </c>
      <c r="B589" s="10" t="s">
        <v>1323</v>
      </c>
      <c r="C589" s="5">
        <v>375</v>
      </c>
      <c r="D589" s="10">
        <v>5</v>
      </c>
      <c r="E589" s="10">
        <v>18</v>
      </c>
      <c r="F589" s="5">
        <v>0</v>
      </c>
      <c r="G589" s="5">
        <v>1</v>
      </c>
      <c r="H589" s="5">
        <v>4</v>
      </c>
      <c r="I589" s="5">
        <v>3</v>
      </c>
      <c r="J589" s="5">
        <v>4</v>
      </c>
      <c r="K589" s="5">
        <v>1</v>
      </c>
      <c r="L589" s="5">
        <v>1</v>
      </c>
      <c r="M589" s="5">
        <v>1</v>
      </c>
      <c r="N589" s="5">
        <v>2</v>
      </c>
      <c r="O589" s="5">
        <f t="shared" si="60"/>
        <v>38</v>
      </c>
      <c r="T589" s="5">
        <v>0</v>
      </c>
      <c r="U589" s="5" t="s">
        <v>2336</v>
      </c>
      <c r="V589" s="5">
        <v>1</v>
      </c>
      <c r="W589" s="5">
        <v>1</v>
      </c>
      <c r="X589" s="13">
        <v>1</v>
      </c>
      <c r="Y589" s="13">
        <v>-3</v>
      </c>
      <c r="Z589" s="13">
        <f t="shared" si="55"/>
        <v>38</v>
      </c>
      <c r="AA589" s="5" t="s">
        <v>2344</v>
      </c>
      <c r="AD589" s="5">
        <v>41</v>
      </c>
      <c r="AE589" s="5">
        <v>1</v>
      </c>
      <c r="AF589" s="9">
        <v>5</v>
      </c>
      <c r="AG589" s="9">
        <f t="shared" si="58"/>
        <v>0.5</v>
      </c>
      <c r="AH589" s="30">
        <f t="shared" si="59"/>
        <v>16.399999999999999</v>
      </c>
      <c r="AI589" s="10" t="s">
        <v>1297</v>
      </c>
      <c r="AJ589" s="10" t="s">
        <v>1324</v>
      </c>
      <c r="AK589" s="10" t="s">
        <v>406</v>
      </c>
      <c r="AL589" s="10" t="s">
        <v>407</v>
      </c>
      <c r="AM589" s="10" t="s">
        <v>459</v>
      </c>
      <c r="AN589" s="10" t="s">
        <v>460</v>
      </c>
      <c r="AO589" s="10" t="s">
        <v>387</v>
      </c>
    </row>
    <row r="590" spans="1:41">
      <c r="A590" s="5" t="s">
        <v>1298</v>
      </c>
      <c r="B590" s="10" t="s">
        <v>1299</v>
      </c>
      <c r="C590" s="5">
        <v>355</v>
      </c>
      <c r="D590" s="10">
        <v>5</v>
      </c>
      <c r="E590" s="10">
        <v>18</v>
      </c>
      <c r="F590" s="5">
        <v>0</v>
      </c>
      <c r="G590" s="5">
        <v>1</v>
      </c>
      <c r="H590" s="5">
        <v>4</v>
      </c>
      <c r="I590" s="5">
        <v>3</v>
      </c>
      <c r="J590" s="5">
        <v>4</v>
      </c>
      <c r="K590" s="5">
        <v>1</v>
      </c>
      <c r="L590" s="5">
        <v>1</v>
      </c>
      <c r="M590" s="5">
        <v>1</v>
      </c>
      <c r="N590" s="5">
        <v>2</v>
      </c>
      <c r="O590" s="5">
        <f t="shared" si="60"/>
        <v>38</v>
      </c>
      <c r="T590" s="5">
        <v>0</v>
      </c>
      <c r="U590" s="5" t="s">
        <v>2336</v>
      </c>
      <c r="V590" s="5">
        <v>1</v>
      </c>
      <c r="W590" s="5">
        <v>1</v>
      </c>
      <c r="X590" s="13">
        <v>1</v>
      </c>
      <c r="Y590" s="13">
        <v>-3</v>
      </c>
      <c r="Z590" s="13">
        <f t="shared" si="55"/>
        <v>38</v>
      </c>
      <c r="AA590" s="5" t="s">
        <v>2344</v>
      </c>
      <c r="AD590" s="5">
        <v>91</v>
      </c>
      <c r="AE590" s="5">
        <v>1</v>
      </c>
      <c r="AF590" s="9">
        <v>5</v>
      </c>
      <c r="AG590" s="9">
        <f t="shared" si="58"/>
        <v>0.5</v>
      </c>
      <c r="AH590" s="30">
        <f t="shared" si="59"/>
        <v>36.4</v>
      </c>
      <c r="AI590" s="10" t="s">
        <v>1300</v>
      </c>
      <c r="AJ590" s="10" t="s">
        <v>1301</v>
      </c>
      <c r="AK590" s="10" t="s">
        <v>406</v>
      </c>
      <c r="AL590" s="10" t="s">
        <v>407</v>
      </c>
      <c r="AM590" s="10" t="s">
        <v>459</v>
      </c>
      <c r="AN590" s="10" t="s">
        <v>460</v>
      </c>
      <c r="AO590" s="10" t="s">
        <v>387</v>
      </c>
    </row>
    <row r="591" spans="1:41">
      <c r="A591" s="5" t="s">
        <v>1872</v>
      </c>
      <c r="B591" s="10" t="s">
        <v>1873</v>
      </c>
      <c r="C591" s="5">
        <v>355</v>
      </c>
      <c r="D591" s="10">
        <v>5</v>
      </c>
      <c r="E591" s="10">
        <v>18</v>
      </c>
      <c r="F591" s="5">
        <v>0</v>
      </c>
      <c r="G591" s="5">
        <v>1</v>
      </c>
      <c r="H591" s="5">
        <v>4</v>
      </c>
      <c r="I591" s="5">
        <v>3</v>
      </c>
      <c r="J591" s="5">
        <v>4</v>
      </c>
      <c r="K591" s="5">
        <v>1</v>
      </c>
      <c r="L591" s="5">
        <v>1</v>
      </c>
      <c r="M591" s="5">
        <v>1</v>
      </c>
      <c r="N591" s="5">
        <v>2</v>
      </c>
      <c r="O591" s="5">
        <f t="shared" si="60"/>
        <v>38</v>
      </c>
      <c r="T591" s="5">
        <v>0</v>
      </c>
      <c r="U591" s="5" t="s">
        <v>2336</v>
      </c>
      <c r="V591" s="5">
        <v>1</v>
      </c>
      <c r="W591" s="5">
        <v>1</v>
      </c>
      <c r="X591" s="13">
        <v>1</v>
      </c>
      <c r="Y591" s="13">
        <v>-3</v>
      </c>
      <c r="Z591" s="13">
        <f t="shared" si="55"/>
        <v>38</v>
      </c>
      <c r="AA591" s="5" t="s">
        <v>2344</v>
      </c>
      <c r="AD591" s="5">
        <v>85</v>
      </c>
      <c r="AE591" s="5">
        <v>1</v>
      </c>
      <c r="AF591" s="9">
        <f>10-D591</f>
        <v>5</v>
      </c>
      <c r="AG591" s="9">
        <f t="shared" si="58"/>
        <v>0.5</v>
      </c>
      <c r="AH591" s="30">
        <f t="shared" si="59"/>
        <v>34</v>
      </c>
      <c r="AI591" s="10" t="s">
        <v>1297</v>
      </c>
      <c r="AJ591" s="10" t="s">
        <v>1874</v>
      </c>
      <c r="AK591" s="10" t="s">
        <v>406</v>
      </c>
      <c r="AL591" s="10" t="s">
        <v>407</v>
      </c>
      <c r="AM591" s="10" t="s">
        <v>459</v>
      </c>
      <c r="AN591" s="10" t="s">
        <v>460</v>
      </c>
      <c r="AO591" s="10" t="s">
        <v>387</v>
      </c>
    </row>
    <row r="592" spans="1:41">
      <c r="A592" s="5" t="s">
        <v>416</v>
      </c>
      <c r="B592" s="10" t="s">
        <v>417</v>
      </c>
      <c r="C592" s="5">
        <v>10</v>
      </c>
      <c r="D592" s="10">
        <v>8</v>
      </c>
      <c r="E592" s="10">
        <v>18</v>
      </c>
      <c r="F592" s="5">
        <v>0</v>
      </c>
      <c r="G592" s="5">
        <v>2</v>
      </c>
      <c r="H592" s="5">
        <v>4</v>
      </c>
      <c r="I592" s="5">
        <v>3</v>
      </c>
      <c r="J592" s="5">
        <v>4</v>
      </c>
      <c r="K592" s="5">
        <v>1</v>
      </c>
      <c r="L592" s="5">
        <v>1</v>
      </c>
      <c r="M592" s="5">
        <v>1</v>
      </c>
      <c r="N592" s="5">
        <v>2</v>
      </c>
      <c r="O592" s="5">
        <f t="shared" si="60"/>
        <v>41</v>
      </c>
      <c r="T592" s="5">
        <v>0</v>
      </c>
      <c r="U592" s="5" t="s">
        <v>2336</v>
      </c>
      <c r="V592" s="5">
        <v>1</v>
      </c>
      <c r="W592" s="5">
        <v>1</v>
      </c>
      <c r="X592" s="13">
        <v>1</v>
      </c>
      <c r="Y592" s="13">
        <v>-6</v>
      </c>
      <c r="Z592" s="13">
        <f t="shared" si="55"/>
        <v>38</v>
      </c>
      <c r="AA592" s="5" t="s">
        <v>2344</v>
      </c>
      <c r="AD592" s="5">
        <v>131</v>
      </c>
      <c r="AE592" s="5">
        <v>2</v>
      </c>
      <c r="AF592" s="9">
        <v>2</v>
      </c>
      <c r="AG592" s="9">
        <f t="shared" si="58"/>
        <v>0.5</v>
      </c>
      <c r="AH592" s="30">
        <f t="shared" si="59"/>
        <v>131</v>
      </c>
      <c r="AI592" s="10" t="s">
        <v>390</v>
      </c>
      <c r="AJ592" s="10" t="s">
        <v>414</v>
      </c>
      <c r="AK592" s="10" t="s">
        <v>406</v>
      </c>
      <c r="AL592" s="10" t="s">
        <v>415</v>
      </c>
      <c r="AM592" s="10" t="s">
        <v>385</v>
      </c>
      <c r="AN592" s="10" t="s">
        <v>408</v>
      </c>
      <c r="AO592" s="10" t="s">
        <v>387</v>
      </c>
    </row>
    <row r="593" spans="1:41">
      <c r="A593" s="5" t="s">
        <v>1695</v>
      </c>
      <c r="B593" s="10" t="s">
        <v>1696</v>
      </c>
      <c r="C593" s="5">
        <v>235</v>
      </c>
      <c r="D593" s="10">
        <v>5</v>
      </c>
      <c r="E593" s="10">
        <v>18</v>
      </c>
      <c r="F593" s="5">
        <v>0</v>
      </c>
      <c r="G593" s="5">
        <v>1</v>
      </c>
      <c r="H593" s="5">
        <v>4</v>
      </c>
      <c r="I593" s="5">
        <v>3</v>
      </c>
      <c r="J593" s="5">
        <v>4</v>
      </c>
      <c r="K593" s="5">
        <v>1</v>
      </c>
      <c r="L593" s="5">
        <v>1</v>
      </c>
      <c r="M593" s="5">
        <v>1</v>
      </c>
      <c r="N593" s="5">
        <v>2</v>
      </c>
      <c r="O593" s="5">
        <f t="shared" si="60"/>
        <v>38</v>
      </c>
      <c r="T593" s="5">
        <v>0</v>
      </c>
      <c r="U593" s="5" t="s">
        <v>2336</v>
      </c>
      <c r="V593" s="5">
        <v>1</v>
      </c>
      <c r="W593" s="5">
        <v>1</v>
      </c>
      <c r="X593" s="13">
        <v>1</v>
      </c>
      <c r="Y593" s="13">
        <v>-3</v>
      </c>
      <c r="Z593" s="13">
        <f t="shared" si="55"/>
        <v>38</v>
      </c>
      <c r="AA593" s="5" t="s">
        <v>2344</v>
      </c>
      <c r="AD593" s="5">
        <v>144</v>
      </c>
      <c r="AE593" s="5">
        <v>2</v>
      </c>
      <c r="AF593" s="9">
        <v>5</v>
      </c>
      <c r="AG593" s="9">
        <f t="shared" si="58"/>
        <v>0.5</v>
      </c>
      <c r="AH593" s="30">
        <f t="shared" si="59"/>
        <v>57.6</v>
      </c>
      <c r="AI593" s="10" t="s">
        <v>1697</v>
      </c>
      <c r="AJ593" s="10" t="s">
        <v>1698</v>
      </c>
      <c r="AK593" s="10" t="s">
        <v>392</v>
      </c>
      <c r="AL593" s="10" t="s">
        <v>384</v>
      </c>
      <c r="AM593" s="10" t="s">
        <v>459</v>
      </c>
      <c r="AN593" s="10" t="s">
        <v>460</v>
      </c>
      <c r="AO593" s="10" t="s">
        <v>387</v>
      </c>
    </row>
    <row r="594" spans="1:41">
      <c r="A594" s="5" t="s">
        <v>2098</v>
      </c>
      <c r="B594" s="10" t="s">
        <v>2099</v>
      </c>
      <c r="C594" s="5">
        <v>235</v>
      </c>
      <c r="D594" s="10">
        <v>5</v>
      </c>
      <c r="E594" s="10">
        <v>18</v>
      </c>
      <c r="F594" s="5">
        <v>0</v>
      </c>
      <c r="G594" s="5">
        <v>1</v>
      </c>
      <c r="H594" s="5">
        <v>4</v>
      </c>
      <c r="I594" s="5">
        <v>3</v>
      </c>
      <c r="J594" s="5">
        <v>4</v>
      </c>
      <c r="K594" s="5">
        <v>1</v>
      </c>
      <c r="L594" s="5">
        <v>1</v>
      </c>
      <c r="M594" s="5">
        <v>1</v>
      </c>
      <c r="N594" s="5">
        <v>2</v>
      </c>
      <c r="O594" s="5">
        <f t="shared" si="60"/>
        <v>38</v>
      </c>
      <c r="T594" s="5">
        <v>0</v>
      </c>
      <c r="U594" s="5" t="s">
        <v>2336</v>
      </c>
      <c r="V594" s="5">
        <v>1</v>
      </c>
      <c r="W594" s="5">
        <v>1</v>
      </c>
      <c r="X594" s="13">
        <v>1</v>
      </c>
      <c r="Y594" s="13">
        <v>-3</v>
      </c>
      <c r="Z594" s="13">
        <f t="shared" si="55"/>
        <v>38</v>
      </c>
      <c r="AA594" s="5" t="s">
        <v>2344</v>
      </c>
      <c r="AD594" s="5">
        <v>104</v>
      </c>
      <c r="AE594" s="5">
        <v>3</v>
      </c>
      <c r="AF594" s="9">
        <f>10-D594</f>
        <v>5</v>
      </c>
      <c r="AG594" s="9">
        <f t="shared" si="58"/>
        <v>0.5</v>
      </c>
      <c r="AH594" s="30">
        <f t="shared" si="59"/>
        <v>41.6</v>
      </c>
      <c r="AI594" s="10" t="s">
        <v>2100</v>
      </c>
      <c r="AJ594" s="10" t="s">
        <v>2101</v>
      </c>
      <c r="AK594" s="10" t="s">
        <v>392</v>
      </c>
      <c r="AL594" s="10" t="s">
        <v>384</v>
      </c>
      <c r="AM594" s="10" t="s">
        <v>499</v>
      </c>
      <c r="AN594" s="10" t="s">
        <v>439</v>
      </c>
      <c r="AO594" s="10" t="s">
        <v>387</v>
      </c>
    </row>
    <row r="595" spans="1:41">
      <c r="A595" s="5" t="s">
        <v>629</v>
      </c>
      <c r="B595" s="10" t="s">
        <v>630</v>
      </c>
      <c r="C595" s="5">
        <v>503</v>
      </c>
      <c r="D595" s="10">
        <v>2</v>
      </c>
      <c r="E595" s="10">
        <v>18</v>
      </c>
      <c r="F595" s="5">
        <v>0</v>
      </c>
      <c r="G595" s="5">
        <v>1</v>
      </c>
      <c r="H595" s="5">
        <v>4</v>
      </c>
      <c r="I595" s="5">
        <v>3</v>
      </c>
      <c r="J595" s="5">
        <v>4</v>
      </c>
      <c r="K595" s="5">
        <v>1</v>
      </c>
      <c r="L595" s="5">
        <v>1</v>
      </c>
      <c r="M595" s="5">
        <v>1</v>
      </c>
      <c r="N595" s="5">
        <v>2</v>
      </c>
      <c r="O595" s="5">
        <f t="shared" si="60"/>
        <v>35</v>
      </c>
      <c r="T595" s="5">
        <v>0</v>
      </c>
      <c r="U595" s="5" t="s">
        <v>2336</v>
      </c>
      <c r="V595" s="5">
        <v>1</v>
      </c>
      <c r="W595" s="5">
        <v>1</v>
      </c>
      <c r="X595" s="13">
        <v>1</v>
      </c>
      <c r="Y595" s="13">
        <v>0</v>
      </c>
      <c r="Z595" s="13">
        <f t="shared" si="55"/>
        <v>38</v>
      </c>
      <c r="AA595" s="5" t="s">
        <v>2324</v>
      </c>
      <c r="AD595" s="5">
        <v>180</v>
      </c>
      <c r="AE595" s="5">
        <v>1</v>
      </c>
      <c r="AF595" s="9">
        <v>8</v>
      </c>
      <c r="AG595" s="9">
        <f t="shared" si="58"/>
        <v>0.5</v>
      </c>
      <c r="AH595" s="30">
        <f t="shared" si="59"/>
        <v>45</v>
      </c>
      <c r="AI595" s="10" t="s">
        <v>631</v>
      </c>
      <c r="AJ595" s="10" t="s">
        <v>632</v>
      </c>
      <c r="AK595" s="10" t="s">
        <v>437</v>
      </c>
      <c r="AL595" s="10" t="s">
        <v>438</v>
      </c>
      <c r="AM595" s="10" t="s">
        <v>499</v>
      </c>
      <c r="AN595" s="10" t="s">
        <v>633</v>
      </c>
      <c r="AO595" s="10" t="s">
        <v>387</v>
      </c>
    </row>
    <row r="596" spans="1:41">
      <c r="A596" s="5" t="s">
        <v>945</v>
      </c>
      <c r="B596" s="10" t="s">
        <v>946</v>
      </c>
      <c r="C596" s="5">
        <v>357</v>
      </c>
      <c r="D596" s="10">
        <v>2</v>
      </c>
      <c r="E596" s="10">
        <v>18</v>
      </c>
      <c r="F596" s="5">
        <v>0</v>
      </c>
      <c r="G596" s="5">
        <v>1</v>
      </c>
      <c r="H596" s="5">
        <v>4</v>
      </c>
      <c r="I596" s="5">
        <v>3</v>
      </c>
      <c r="J596" s="5">
        <v>4</v>
      </c>
      <c r="K596" s="5">
        <v>1</v>
      </c>
      <c r="L596" s="5">
        <v>1</v>
      </c>
      <c r="M596" s="5">
        <v>1</v>
      </c>
      <c r="N596" s="5">
        <v>2</v>
      </c>
      <c r="O596" s="5">
        <f t="shared" si="60"/>
        <v>35</v>
      </c>
      <c r="T596" s="5">
        <v>3</v>
      </c>
      <c r="U596" s="5" t="s">
        <v>2336</v>
      </c>
      <c r="V596" s="5">
        <v>1</v>
      </c>
      <c r="W596" s="5">
        <v>1</v>
      </c>
      <c r="X596" s="13">
        <v>1</v>
      </c>
      <c r="Y596" s="13">
        <v>-3</v>
      </c>
      <c r="Z596" s="13">
        <f t="shared" si="55"/>
        <v>38</v>
      </c>
      <c r="AA596" s="5" t="s">
        <v>2324</v>
      </c>
      <c r="AD596" s="5">
        <v>115</v>
      </c>
      <c r="AE596" s="5">
        <v>3</v>
      </c>
      <c r="AF596" s="9">
        <v>8</v>
      </c>
      <c r="AG596" s="9">
        <f t="shared" si="58"/>
        <v>0.5</v>
      </c>
      <c r="AH596" s="30">
        <f t="shared" si="59"/>
        <v>28.75</v>
      </c>
      <c r="AI596" s="10" t="s">
        <v>602</v>
      </c>
      <c r="AJ596" s="10" t="s">
        <v>947</v>
      </c>
      <c r="AK596" s="10" t="s">
        <v>437</v>
      </c>
      <c r="AL596" s="10" t="s">
        <v>438</v>
      </c>
      <c r="AM596" s="10" t="s">
        <v>449</v>
      </c>
      <c r="AN596" s="10" t="s">
        <v>439</v>
      </c>
      <c r="AO596" s="10" t="s">
        <v>387</v>
      </c>
    </row>
    <row r="597" spans="1:41">
      <c r="A597" s="5" t="s">
        <v>1509</v>
      </c>
      <c r="B597" s="10" t="s">
        <v>1510</v>
      </c>
      <c r="C597" s="5">
        <v>264</v>
      </c>
      <c r="D597" s="10">
        <v>5</v>
      </c>
      <c r="E597" s="10">
        <v>18</v>
      </c>
      <c r="F597" s="5">
        <v>0</v>
      </c>
      <c r="G597" s="5">
        <v>1</v>
      </c>
      <c r="H597" s="5">
        <v>4</v>
      </c>
      <c r="I597" s="5">
        <v>3</v>
      </c>
      <c r="J597" s="5">
        <v>4</v>
      </c>
      <c r="K597" s="5">
        <v>1</v>
      </c>
      <c r="L597" s="5">
        <v>1</v>
      </c>
      <c r="M597" s="5">
        <v>1</v>
      </c>
      <c r="N597" s="5">
        <v>2</v>
      </c>
      <c r="O597" s="5">
        <f t="shared" si="60"/>
        <v>38</v>
      </c>
      <c r="T597" s="5">
        <v>0</v>
      </c>
      <c r="U597" s="5" t="s">
        <v>2336</v>
      </c>
      <c r="V597" s="5">
        <v>1</v>
      </c>
      <c r="W597" s="5">
        <v>1</v>
      </c>
      <c r="X597" s="13">
        <v>1</v>
      </c>
      <c r="Y597" s="13">
        <v>-3</v>
      </c>
      <c r="Z597" s="13">
        <f t="shared" si="55"/>
        <v>38</v>
      </c>
      <c r="AA597" s="5" t="s">
        <v>2324</v>
      </c>
      <c r="AD597" s="5">
        <v>51</v>
      </c>
      <c r="AE597" s="5">
        <v>1</v>
      </c>
      <c r="AF597" s="9">
        <v>5</v>
      </c>
      <c r="AG597" s="9">
        <f t="shared" si="58"/>
        <v>0.5</v>
      </c>
      <c r="AH597" s="30">
        <f t="shared" si="59"/>
        <v>20.399999999999999</v>
      </c>
      <c r="AI597" s="10" t="s">
        <v>505</v>
      </c>
      <c r="AJ597" s="10" t="s">
        <v>1511</v>
      </c>
      <c r="AK597" s="10" t="s">
        <v>437</v>
      </c>
      <c r="AL597" s="10" t="s">
        <v>438</v>
      </c>
      <c r="AM597" s="10" t="s">
        <v>385</v>
      </c>
      <c r="AN597" s="10" t="s">
        <v>439</v>
      </c>
      <c r="AO597" s="10" t="s">
        <v>387</v>
      </c>
    </row>
    <row r="598" spans="1:41">
      <c r="A598" s="5" t="s">
        <v>1512</v>
      </c>
      <c r="B598" s="10" t="s">
        <v>1513</v>
      </c>
      <c r="C598" s="5">
        <v>264</v>
      </c>
      <c r="D598" s="10">
        <v>5</v>
      </c>
      <c r="E598" s="10">
        <v>18</v>
      </c>
      <c r="F598" s="5">
        <v>0</v>
      </c>
      <c r="G598" s="5">
        <v>1</v>
      </c>
      <c r="H598" s="5">
        <v>4</v>
      </c>
      <c r="I598" s="5">
        <v>3</v>
      </c>
      <c r="J598" s="5">
        <v>4</v>
      </c>
      <c r="K598" s="5">
        <v>1</v>
      </c>
      <c r="L598" s="5">
        <v>1</v>
      </c>
      <c r="M598" s="5">
        <v>1</v>
      </c>
      <c r="N598" s="5">
        <v>2</v>
      </c>
      <c r="O598" s="5">
        <f t="shared" si="60"/>
        <v>38</v>
      </c>
      <c r="T598" s="5">
        <v>0</v>
      </c>
      <c r="U598" s="5" t="s">
        <v>2336</v>
      </c>
      <c r="V598" s="5">
        <v>1</v>
      </c>
      <c r="W598" s="5">
        <v>1</v>
      </c>
      <c r="X598" s="13">
        <v>1</v>
      </c>
      <c r="Y598" s="13">
        <v>-3</v>
      </c>
      <c r="Z598" s="13">
        <f t="shared" si="55"/>
        <v>38</v>
      </c>
      <c r="AA598" s="5" t="s">
        <v>2324</v>
      </c>
      <c r="AD598" s="5">
        <v>51</v>
      </c>
      <c r="AE598" s="5">
        <v>1</v>
      </c>
      <c r="AF598" s="9">
        <v>5</v>
      </c>
      <c r="AG598" s="9">
        <f t="shared" si="58"/>
        <v>0.5</v>
      </c>
      <c r="AH598" s="30">
        <f t="shared" si="59"/>
        <v>20.399999999999999</v>
      </c>
      <c r="AI598" s="10" t="s">
        <v>505</v>
      </c>
      <c r="AJ598" s="10" t="s">
        <v>1514</v>
      </c>
      <c r="AK598" s="10" t="s">
        <v>437</v>
      </c>
      <c r="AL598" s="10" t="s">
        <v>438</v>
      </c>
      <c r="AM598" s="10" t="s">
        <v>385</v>
      </c>
      <c r="AN598" s="10" t="s">
        <v>439</v>
      </c>
      <c r="AO598" s="10" t="s">
        <v>387</v>
      </c>
    </row>
    <row r="599" spans="1:41">
      <c r="A599" s="5" t="s">
        <v>1515</v>
      </c>
      <c r="B599" s="10" t="s">
        <v>1516</v>
      </c>
      <c r="C599" s="5">
        <v>160</v>
      </c>
      <c r="D599" s="10">
        <v>5</v>
      </c>
      <c r="E599" s="10">
        <v>18</v>
      </c>
      <c r="F599" s="5">
        <v>0</v>
      </c>
      <c r="G599" s="5">
        <v>1</v>
      </c>
      <c r="H599" s="5">
        <v>4</v>
      </c>
      <c r="I599" s="5">
        <v>3</v>
      </c>
      <c r="J599" s="5">
        <v>4</v>
      </c>
      <c r="K599" s="5">
        <v>1</v>
      </c>
      <c r="L599" s="5">
        <v>1</v>
      </c>
      <c r="M599" s="5">
        <v>1</v>
      </c>
      <c r="N599" s="5">
        <v>2</v>
      </c>
      <c r="O599" s="5">
        <f t="shared" si="60"/>
        <v>38</v>
      </c>
      <c r="T599" s="5">
        <v>0</v>
      </c>
      <c r="U599" s="5" t="s">
        <v>2336</v>
      </c>
      <c r="V599" s="5">
        <v>1</v>
      </c>
      <c r="W599" s="5">
        <v>1</v>
      </c>
      <c r="X599" s="13">
        <v>1</v>
      </c>
      <c r="Y599" s="13">
        <v>-3</v>
      </c>
      <c r="Z599" s="13">
        <f t="shared" si="55"/>
        <v>38</v>
      </c>
      <c r="AA599" s="5" t="s">
        <v>2324</v>
      </c>
      <c r="AD599" s="5">
        <v>101</v>
      </c>
      <c r="AE599" s="5">
        <v>2</v>
      </c>
      <c r="AF599" s="9">
        <v>5</v>
      </c>
      <c r="AG599" s="9">
        <f t="shared" si="58"/>
        <v>0.5</v>
      </c>
      <c r="AH599" s="30">
        <f t="shared" si="59"/>
        <v>40.4</v>
      </c>
      <c r="AI599" s="10" t="s">
        <v>505</v>
      </c>
      <c r="AJ599" s="10" t="s">
        <v>472</v>
      </c>
      <c r="AK599" s="10" t="s">
        <v>437</v>
      </c>
      <c r="AL599" s="10" t="s">
        <v>438</v>
      </c>
      <c r="AM599" s="10" t="s">
        <v>385</v>
      </c>
      <c r="AN599" s="10" t="s">
        <v>439</v>
      </c>
      <c r="AO599" s="10" t="s">
        <v>387</v>
      </c>
    </row>
    <row r="600" spans="1:41">
      <c r="A600" s="5" t="s">
        <v>1476</v>
      </c>
      <c r="B600" s="10" t="s">
        <v>1477</v>
      </c>
      <c r="C600" s="5">
        <v>160</v>
      </c>
      <c r="D600" s="10">
        <v>5</v>
      </c>
      <c r="E600" s="10">
        <v>18</v>
      </c>
      <c r="F600" s="5">
        <v>0</v>
      </c>
      <c r="G600" s="5">
        <v>1</v>
      </c>
      <c r="H600" s="5">
        <v>4</v>
      </c>
      <c r="I600" s="5">
        <v>3</v>
      </c>
      <c r="J600" s="5">
        <v>4</v>
      </c>
      <c r="K600" s="5">
        <v>1</v>
      </c>
      <c r="L600" s="5">
        <v>1</v>
      </c>
      <c r="M600" s="5">
        <v>1</v>
      </c>
      <c r="N600" s="5">
        <v>2</v>
      </c>
      <c r="O600" s="5">
        <f t="shared" si="60"/>
        <v>38</v>
      </c>
      <c r="T600" s="5">
        <v>0</v>
      </c>
      <c r="U600" s="5" t="s">
        <v>2336</v>
      </c>
      <c r="V600" s="5">
        <v>1</v>
      </c>
      <c r="W600" s="5">
        <v>1</v>
      </c>
      <c r="X600" s="13">
        <v>1</v>
      </c>
      <c r="Y600" s="13">
        <v>-3</v>
      </c>
      <c r="Z600" s="13">
        <f t="shared" si="55"/>
        <v>38</v>
      </c>
      <c r="AA600" s="5" t="s">
        <v>2324</v>
      </c>
      <c r="AD600" s="5">
        <v>32</v>
      </c>
      <c r="AE600" s="5">
        <v>1</v>
      </c>
      <c r="AF600" s="9">
        <v>5</v>
      </c>
      <c r="AG600" s="9">
        <f t="shared" si="58"/>
        <v>0.5</v>
      </c>
      <c r="AH600" s="30">
        <f t="shared" si="59"/>
        <v>12.8</v>
      </c>
      <c r="AI600" s="10" t="s">
        <v>505</v>
      </c>
      <c r="AJ600" s="10" t="s">
        <v>1478</v>
      </c>
      <c r="AK600" s="10" t="s">
        <v>437</v>
      </c>
      <c r="AL600" s="10" t="s">
        <v>438</v>
      </c>
      <c r="AM600" s="10" t="s">
        <v>499</v>
      </c>
      <c r="AN600" s="10" t="s">
        <v>439</v>
      </c>
      <c r="AO600" s="10" t="s">
        <v>387</v>
      </c>
    </row>
    <row r="601" spans="1:41">
      <c r="A601" s="5" t="s">
        <v>1517</v>
      </c>
      <c r="B601" s="10" t="s">
        <v>1518</v>
      </c>
      <c r="C601" s="5">
        <v>160</v>
      </c>
      <c r="D601" s="10">
        <v>5</v>
      </c>
      <c r="E601" s="10">
        <v>18</v>
      </c>
      <c r="F601" s="5">
        <v>0</v>
      </c>
      <c r="G601" s="5">
        <v>1</v>
      </c>
      <c r="H601" s="5">
        <v>4</v>
      </c>
      <c r="I601" s="5">
        <v>3</v>
      </c>
      <c r="J601" s="5">
        <v>4</v>
      </c>
      <c r="K601" s="5">
        <v>1</v>
      </c>
      <c r="L601" s="5">
        <v>1</v>
      </c>
      <c r="M601" s="5">
        <v>1</v>
      </c>
      <c r="N601" s="5">
        <v>2</v>
      </c>
      <c r="O601" s="5">
        <f t="shared" si="60"/>
        <v>38</v>
      </c>
      <c r="T601" s="5">
        <v>0</v>
      </c>
      <c r="U601" s="5" t="s">
        <v>2336</v>
      </c>
      <c r="V601" s="5">
        <v>1</v>
      </c>
      <c r="W601" s="5">
        <v>1</v>
      </c>
      <c r="X601" s="13">
        <v>1</v>
      </c>
      <c r="Y601" s="13">
        <v>-3</v>
      </c>
      <c r="Z601" s="13">
        <f t="shared" si="55"/>
        <v>38</v>
      </c>
      <c r="AA601" s="5" t="s">
        <v>2324</v>
      </c>
      <c r="AD601" s="5">
        <v>111</v>
      </c>
      <c r="AE601" s="5">
        <v>2</v>
      </c>
      <c r="AF601" s="9">
        <v>5</v>
      </c>
      <c r="AG601" s="9">
        <f t="shared" si="58"/>
        <v>0.5</v>
      </c>
      <c r="AH601" s="30">
        <f t="shared" si="59"/>
        <v>44.4</v>
      </c>
      <c r="AI601" s="10" t="s">
        <v>505</v>
      </c>
      <c r="AJ601" s="10" t="s">
        <v>791</v>
      </c>
      <c r="AK601" s="10" t="s">
        <v>437</v>
      </c>
      <c r="AL601" s="10" t="s">
        <v>438</v>
      </c>
      <c r="AM601" s="10" t="s">
        <v>385</v>
      </c>
      <c r="AN601" s="10" t="s">
        <v>439</v>
      </c>
      <c r="AO601" s="10" t="s">
        <v>387</v>
      </c>
    </row>
    <row r="602" spans="1:41">
      <c r="A602" s="5" t="s">
        <v>983</v>
      </c>
      <c r="B602" s="10" t="s">
        <v>984</v>
      </c>
      <c r="C602" s="5">
        <v>110</v>
      </c>
      <c r="D602" s="10">
        <v>5</v>
      </c>
      <c r="E602" s="10">
        <v>18</v>
      </c>
      <c r="F602" s="5">
        <v>0</v>
      </c>
      <c r="G602" s="5">
        <v>1</v>
      </c>
      <c r="H602" s="5">
        <v>4</v>
      </c>
      <c r="I602" s="5">
        <v>3</v>
      </c>
      <c r="J602" s="5">
        <v>4</v>
      </c>
      <c r="K602" s="5">
        <v>1</v>
      </c>
      <c r="L602" s="5">
        <v>1</v>
      </c>
      <c r="M602" s="5">
        <v>1</v>
      </c>
      <c r="N602" s="5">
        <v>2</v>
      </c>
      <c r="O602" s="5">
        <f t="shared" si="60"/>
        <v>38</v>
      </c>
      <c r="T602" s="5">
        <v>0</v>
      </c>
      <c r="U602" s="5" t="s">
        <v>2336</v>
      </c>
      <c r="V602" s="5">
        <v>1</v>
      </c>
      <c r="W602" s="5">
        <v>1</v>
      </c>
      <c r="X602" s="13">
        <v>1</v>
      </c>
      <c r="Y602" s="13">
        <v>-3</v>
      </c>
      <c r="Z602" s="13">
        <f t="shared" si="55"/>
        <v>38</v>
      </c>
      <c r="AA602" s="5" t="s">
        <v>2324</v>
      </c>
      <c r="AD602" s="5">
        <v>31</v>
      </c>
      <c r="AE602" s="5">
        <v>1</v>
      </c>
      <c r="AF602" s="9">
        <v>5</v>
      </c>
      <c r="AG602" s="9">
        <f t="shared" si="58"/>
        <v>0.5</v>
      </c>
      <c r="AH602" s="30">
        <f t="shared" si="59"/>
        <v>12.4</v>
      </c>
      <c r="AI602" s="10" t="s">
        <v>985</v>
      </c>
      <c r="AJ602" s="10" t="s">
        <v>986</v>
      </c>
      <c r="AK602" s="10" t="s">
        <v>437</v>
      </c>
      <c r="AL602" s="10" t="s">
        <v>415</v>
      </c>
      <c r="AM602" s="10" t="s">
        <v>385</v>
      </c>
      <c r="AN602" s="10" t="s">
        <v>439</v>
      </c>
      <c r="AO602" s="10" t="s">
        <v>387</v>
      </c>
    </row>
    <row r="603" spans="1:41">
      <c r="A603" s="5" t="s">
        <v>1861</v>
      </c>
      <c r="B603" s="10" t="s">
        <v>1247</v>
      </c>
      <c r="C603" s="5">
        <v>103</v>
      </c>
      <c r="D603" s="10">
        <v>5</v>
      </c>
      <c r="E603" s="10">
        <v>18</v>
      </c>
      <c r="F603" s="5">
        <v>0</v>
      </c>
      <c r="G603" s="5">
        <v>1</v>
      </c>
      <c r="H603" s="5">
        <v>4</v>
      </c>
      <c r="I603" s="5">
        <v>3</v>
      </c>
      <c r="J603" s="5">
        <v>4</v>
      </c>
      <c r="K603" s="5">
        <v>1</v>
      </c>
      <c r="L603" s="5">
        <v>1</v>
      </c>
      <c r="M603" s="5">
        <v>1</v>
      </c>
      <c r="N603" s="5">
        <v>2</v>
      </c>
      <c r="O603" s="5">
        <f t="shared" si="60"/>
        <v>38</v>
      </c>
      <c r="T603" s="5">
        <v>0</v>
      </c>
      <c r="U603" s="5" t="s">
        <v>2336</v>
      </c>
      <c r="V603" s="5">
        <v>1</v>
      </c>
      <c r="W603" s="5">
        <v>1</v>
      </c>
      <c r="X603" s="13">
        <v>1</v>
      </c>
      <c r="Y603" s="13">
        <v>-3</v>
      </c>
      <c r="Z603" s="13">
        <f t="shared" si="55"/>
        <v>38</v>
      </c>
      <c r="AA603" s="5" t="s">
        <v>2324</v>
      </c>
      <c r="AD603" s="5">
        <v>116</v>
      </c>
      <c r="AE603" s="5">
        <v>1</v>
      </c>
      <c r="AF603" s="9">
        <f>10-D603</f>
        <v>5</v>
      </c>
      <c r="AG603" s="9">
        <f t="shared" si="58"/>
        <v>0.5</v>
      </c>
      <c r="AH603" s="30">
        <f t="shared" si="59"/>
        <v>46.4</v>
      </c>
      <c r="AI603" s="10" t="s">
        <v>505</v>
      </c>
      <c r="AJ603" s="10" t="s">
        <v>1862</v>
      </c>
      <c r="AK603" s="10" t="s">
        <v>437</v>
      </c>
      <c r="AL603" s="10" t="s">
        <v>438</v>
      </c>
      <c r="AM603" s="10" t="s">
        <v>385</v>
      </c>
      <c r="AN603" s="10" t="s">
        <v>439</v>
      </c>
      <c r="AO603" s="10" t="s">
        <v>387</v>
      </c>
    </row>
    <row r="604" spans="1:41">
      <c r="A604" s="5" t="s">
        <v>979</v>
      </c>
      <c r="B604" s="10" t="s">
        <v>980</v>
      </c>
      <c r="C604" s="5">
        <v>60</v>
      </c>
      <c r="D604" s="10">
        <v>8</v>
      </c>
      <c r="E604" s="10">
        <v>18</v>
      </c>
      <c r="F604" s="5">
        <v>0</v>
      </c>
      <c r="G604" s="5">
        <v>2</v>
      </c>
      <c r="H604" s="5">
        <v>4</v>
      </c>
      <c r="I604" s="5">
        <v>3</v>
      </c>
      <c r="J604" s="5">
        <v>4</v>
      </c>
      <c r="K604" s="5">
        <v>1</v>
      </c>
      <c r="L604" s="5">
        <v>1</v>
      </c>
      <c r="M604" s="5">
        <v>1</v>
      </c>
      <c r="N604" s="5">
        <v>2</v>
      </c>
      <c r="O604" s="5">
        <f t="shared" si="60"/>
        <v>41</v>
      </c>
      <c r="T604" s="5">
        <v>0</v>
      </c>
      <c r="U604" s="5" t="s">
        <v>2336</v>
      </c>
      <c r="V604" s="5">
        <v>1</v>
      </c>
      <c r="W604" s="5">
        <v>1</v>
      </c>
      <c r="X604" s="13">
        <v>1</v>
      </c>
      <c r="Y604" s="13">
        <v>-6</v>
      </c>
      <c r="Z604" s="13">
        <f t="shared" si="55"/>
        <v>38</v>
      </c>
      <c r="AA604" s="5" t="s">
        <v>2324</v>
      </c>
      <c r="AD604" s="5">
        <v>120</v>
      </c>
      <c r="AE604" s="5">
        <v>1</v>
      </c>
      <c r="AF604" s="9">
        <v>2</v>
      </c>
      <c r="AG604" s="9">
        <f t="shared" si="58"/>
        <v>0.5</v>
      </c>
      <c r="AH604" s="30">
        <f t="shared" si="59"/>
        <v>120</v>
      </c>
      <c r="AI604" s="10" t="s">
        <v>969</v>
      </c>
      <c r="AJ604" s="10" t="s">
        <v>978</v>
      </c>
      <c r="AK604" s="10" t="s">
        <v>437</v>
      </c>
      <c r="AL604" s="10" t="s">
        <v>415</v>
      </c>
      <c r="AM604" s="10" t="s">
        <v>385</v>
      </c>
      <c r="AN604" s="10" t="s">
        <v>443</v>
      </c>
      <c r="AO604" s="10" t="s">
        <v>387</v>
      </c>
    </row>
    <row r="605" spans="1:41">
      <c r="A605" s="5" t="s">
        <v>1799</v>
      </c>
      <c r="B605" s="10" t="s">
        <v>1800</v>
      </c>
      <c r="C605" s="5">
        <v>60</v>
      </c>
      <c r="D605" s="10">
        <v>8</v>
      </c>
      <c r="E605" s="10">
        <v>18</v>
      </c>
      <c r="F605" s="5">
        <v>0</v>
      </c>
      <c r="G605" s="5">
        <v>1</v>
      </c>
      <c r="H605" s="5">
        <v>4</v>
      </c>
      <c r="I605" s="5">
        <v>3</v>
      </c>
      <c r="J605" s="5">
        <v>4</v>
      </c>
      <c r="K605" s="5">
        <v>1</v>
      </c>
      <c r="L605" s="5">
        <v>1</v>
      </c>
      <c r="M605" s="5">
        <v>1</v>
      </c>
      <c r="N605" s="5">
        <v>2</v>
      </c>
      <c r="O605" s="5">
        <f t="shared" si="60"/>
        <v>41</v>
      </c>
      <c r="T605" s="5">
        <v>0</v>
      </c>
      <c r="U605" s="5" t="s">
        <v>2336</v>
      </c>
      <c r="V605" s="5">
        <v>1</v>
      </c>
      <c r="W605" s="5">
        <v>1</v>
      </c>
      <c r="X605" s="13">
        <v>1</v>
      </c>
      <c r="Y605" s="13">
        <v>-6</v>
      </c>
      <c r="Z605" s="13">
        <f t="shared" si="55"/>
        <v>38</v>
      </c>
      <c r="AA605" s="5" t="s">
        <v>2324</v>
      </c>
      <c r="AD605" s="5">
        <v>41</v>
      </c>
      <c r="AE605" s="5">
        <v>1</v>
      </c>
      <c r="AF605" s="9">
        <f>10-D605</f>
        <v>2</v>
      </c>
      <c r="AG605" s="9">
        <f t="shared" si="58"/>
        <v>0.5</v>
      </c>
      <c r="AH605" s="30">
        <f t="shared" si="59"/>
        <v>41</v>
      </c>
      <c r="AI605" s="10" t="s">
        <v>969</v>
      </c>
      <c r="AJ605" s="10" t="s">
        <v>1801</v>
      </c>
      <c r="AK605" s="10" t="s">
        <v>437</v>
      </c>
      <c r="AL605" s="10" t="s">
        <v>415</v>
      </c>
      <c r="AM605" s="10" t="s">
        <v>385</v>
      </c>
      <c r="AN605" s="10" t="s">
        <v>439</v>
      </c>
      <c r="AO605" s="10" t="s">
        <v>387</v>
      </c>
    </row>
    <row r="606" spans="1:41">
      <c r="A606" s="5" t="s">
        <v>973</v>
      </c>
      <c r="B606" s="10" t="s">
        <v>974</v>
      </c>
      <c r="C606" s="5">
        <v>60</v>
      </c>
      <c r="D606" s="10">
        <v>8</v>
      </c>
      <c r="E606" s="10">
        <v>18</v>
      </c>
      <c r="F606" s="5">
        <v>0</v>
      </c>
      <c r="G606" s="5">
        <v>1</v>
      </c>
      <c r="H606" s="5">
        <v>4</v>
      </c>
      <c r="I606" s="5">
        <v>3</v>
      </c>
      <c r="J606" s="5">
        <v>4</v>
      </c>
      <c r="K606" s="5">
        <v>1</v>
      </c>
      <c r="L606" s="5">
        <v>1</v>
      </c>
      <c r="M606" s="5">
        <v>1</v>
      </c>
      <c r="N606" s="5">
        <v>2</v>
      </c>
      <c r="O606" s="5">
        <f t="shared" si="60"/>
        <v>41</v>
      </c>
      <c r="T606" s="5">
        <v>0</v>
      </c>
      <c r="U606" s="5" t="s">
        <v>2336</v>
      </c>
      <c r="V606" s="5">
        <v>1</v>
      </c>
      <c r="W606" s="5">
        <v>1</v>
      </c>
      <c r="X606" s="13">
        <v>1</v>
      </c>
      <c r="Y606" s="13">
        <v>-6</v>
      </c>
      <c r="Z606" s="13">
        <f t="shared" si="55"/>
        <v>38</v>
      </c>
      <c r="AA606" s="5" t="s">
        <v>2324</v>
      </c>
      <c r="AD606" s="5">
        <v>44</v>
      </c>
      <c r="AE606" s="5">
        <v>1</v>
      </c>
      <c r="AF606" s="9">
        <v>2</v>
      </c>
      <c r="AG606" s="9">
        <f t="shared" si="58"/>
        <v>0.5</v>
      </c>
      <c r="AH606" s="30">
        <f t="shared" si="59"/>
        <v>44</v>
      </c>
      <c r="AI606" s="10" t="s">
        <v>969</v>
      </c>
      <c r="AJ606" s="10" t="s">
        <v>975</v>
      </c>
      <c r="AK606" s="10" t="s">
        <v>437</v>
      </c>
      <c r="AL606" s="10" t="s">
        <v>415</v>
      </c>
      <c r="AM606" s="10" t="s">
        <v>385</v>
      </c>
      <c r="AN606" s="10" t="s">
        <v>439</v>
      </c>
      <c r="AO606" s="10" t="s">
        <v>387</v>
      </c>
    </row>
    <row r="607" spans="1:41">
      <c r="A607" s="5" t="s">
        <v>604</v>
      </c>
      <c r="B607" s="10" t="s">
        <v>605</v>
      </c>
      <c r="C607" s="5">
        <v>41</v>
      </c>
      <c r="D607" s="10">
        <v>5</v>
      </c>
      <c r="E607" s="10">
        <v>18</v>
      </c>
      <c r="F607" s="5">
        <v>0</v>
      </c>
      <c r="G607" s="5">
        <v>1</v>
      </c>
      <c r="H607" s="5">
        <v>4</v>
      </c>
      <c r="I607" s="5">
        <v>3</v>
      </c>
      <c r="J607" s="5">
        <v>4</v>
      </c>
      <c r="K607" s="5">
        <v>1</v>
      </c>
      <c r="L607" s="5">
        <v>1</v>
      </c>
      <c r="M607" s="5">
        <v>1</v>
      </c>
      <c r="N607" s="5">
        <v>2</v>
      </c>
      <c r="O607" s="5">
        <f t="shared" si="60"/>
        <v>38</v>
      </c>
      <c r="T607" s="5">
        <v>3</v>
      </c>
      <c r="U607" s="5" t="s">
        <v>2336</v>
      </c>
      <c r="V607" s="5">
        <v>1</v>
      </c>
      <c r="W607" s="5">
        <v>1</v>
      </c>
      <c r="X607" s="13">
        <v>1</v>
      </c>
      <c r="Y607" s="13">
        <v>-6</v>
      </c>
      <c r="Z607" s="13">
        <f t="shared" si="55"/>
        <v>38</v>
      </c>
      <c r="AA607" s="5" t="s">
        <v>2324</v>
      </c>
      <c r="AD607" s="5">
        <v>121</v>
      </c>
      <c r="AE607" s="5">
        <v>1</v>
      </c>
      <c r="AF607" s="9">
        <v>5</v>
      </c>
      <c r="AG607" s="9">
        <f t="shared" si="58"/>
        <v>0.5</v>
      </c>
      <c r="AH607" s="30">
        <f t="shared" si="59"/>
        <v>48.4</v>
      </c>
      <c r="AI607" s="10" t="s">
        <v>602</v>
      </c>
      <c r="AJ607" s="10" t="s">
        <v>606</v>
      </c>
      <c r="AK607" s="10" t="s">
        <v>437</v>
      </c>
      <c r="AL607" s="10" t="s">
        <v>438</v>
      </c>
      <c r="AM607" s="10" t="s">
        <v>459</v>
      </c>
      <c r="AN607" s="10" t="s">
        <v>460</v>
      </c>
      <c r="AO607" s="10" t="s">
        <v>387</v>
      </c>
    </row>
    <row r="608" spans="1:41">
      <c r="A608" s="5" t="s">
        <v>607</v>
      </c>
      <c r="B608" s="10" t="s">
        <v>608</v>
      </c>
      <c r="C608" s="5">
        <v>31</v>
      </c>
      <c r="D608" s="10">
        <v>5</v>
      </c>
      <c r="E608" s="10">
        <v>18</v>
      </c>
      <c r="F608" s="5">
        <v>0</v>
      </c>
      <c r="G608" s="5">
        <v>1</v>
      </c>
      <c r="H608" s="5">
        <v>4</v>
      </c>
      <c r="I608" s="5">
        <v>3</v>
      </c>
      <c r="J608" s="5">
        <v>4</v>
      </c>
      <c r="K608" s="5">
        <v>1</v>
      </c>
      <c r="L608" s="5">
        <v>1</v>
      </c>
      <c r="M608" s="5">
        <v>1</v>
      </c>
      <c r="N608" s="5">
        <v>2</v>
      </c>
      <c r="O608" s="5">
        <f t="shared" si="60"/>
        <v>38</v>
      </c>
      <c r="T608" s="5">
        <v>3</v>
      </c>
      <c r="U608" s="5" t="s">
        <v>2336</v>
      </c>
      <c r="V608" s="5">
        <v>1</v>
      </c>
      <c r="W608" s="5">
        <v>1</v>
      </c>
      <c r="X608" s="13">
        <v>1</v>
      </c>
      <c r="Y608" s="13">
        <v>-6</v>
      </c>
      <c r="Z608" s="13">
        <f t="shared" si="55"/>
        <v>38</v>
      </c>
      <c r="AA608" s="5" t="s">
        <v>2324</v>
      </c>
      <c r="AD608" s="5">
        <v>106</v>
      </c>
      <c r="AE608" s="5">
        <v>1</v>
      </c>
      <c r="AF608" s="9">
        <v>5</v>
      </c>
      <c r="AG608" s="9">
        <f t="shared" si="58"/>
        <v>0.5</v>
      </c>
      <c r="AH608" s="30">
        <f t="shared" si="59"/>
        <v>42.4</v>
      </c>
      <c r="AI608" s="10" t="s">
        <v>602</v>
      </c>
      <c r="AJ608" s="10" t="s">
        <v>609</v>
      </c>
      <c r="AK608" s="10" t="s">
        <v>437</v>
      </c>
      <c r="AL608" s="10" t="s">
        <v>438</v>
      </c>
      <c r="AM608" s="10" t="s">
        <v>459</v>
      </c>
      <c r="AN608" s="10" t="s">
        <v>460</v>
      </c>
      <c r="AO608" s="10" t="s">
        <v>387</v>
      </c>
    </row>
    <row r="609" spans="1:41">
      <c r="A609" s="5" t="s">
        <v>1848</v>
      </c>
      <c r="B609" s="10" t="s">
        <v>1849</v>
      </c>
      <c r="C609" s="5">
        <v>10</v>
      </c>
      <c r="D609" s="10">
        <v>8</v>
      </c>
      <c r="E609" s="10">
        <v>18</v>
      </c>
      <c r="F609" s="5">
        <v>0</v>
      </c>
      <c r="G609" s="5">
        <v>4</v>
      </c>
      <c r="H609" s="5">
        <v>4</v>
      </c>
      <c r="I609" s="5">
        <v>1</v>
      </c>
      <c r="J609" s="5">
        <v>1</v>
      </c>
      <c r="K609" s="5">
        <v>1</v>
      </c>
      <c r="L609" s="5">
        <v>1</v>
      </c>
      <c r="M609" s="5">
        <v>1</v>
      </c>
      <c r="N609" s="5">
        <v>2</v>
      </c>
      <c r="O609" s="5">
        <f t="shared" si="60"/>
        <v>36</v>
      </c>
      <c r="T609" s="5">
        <v>0</v>
      </c>
      <c r="U609" s="5" t="s">
        <v>2336</v>
      </c>
      <c r="V609" s="5">
        <v>1</v>
      </c>
      <c r="W609" s="5">
        <v>1</v>
      </c>
      <c r="X609" s="13" t="str">
        <f>IF(AD609&gt;400,"5","M")</f>
        <v>5</v>
      </c>
      <c r="Y609" s="13">
        <v>-6</v>
      </c>
      <c r="Z609" s="13">
        <f t="shared" si="55"/>
        <v>37</v>
      </c>
      <c r="AA609" s="5" t="s">
        <v>2343</v>
      </c>
      <c r="AD609" s="5">
        <v>804</v>
      </c>
      <c r="AE609" s="5">
        <v>40</v>
      </c>
      <c r="AF609" s="9">
        <f>10-D609</f>
        <v>2</v>
      </c>
      <c r="AG609" s="9">
        <f t="shared" si="58"/>
        <v>0.5</v>
      </c>
      <c r="AH609" s="30">
        <f t="shared" si="59"/>
        <v>804</v>
      </c>
      <c r="AI609" s="10" t="s">
        <v>997</v>
      </c>
      <c r="AJ609" s="10" t="s">
        <v>795</v>
      </c>
      <c r="AK609" s="10" t="s">
        <v>998</v>
      </c>
      <c r="AL609" s="10" t="s">
        <v>415</v>
      </c>
      <c r="AM609" s="10" t="s">
        <v>385</v>
      </c>
      <c r="AN609" s="10" t="s">
        <v>439</v>
      </c>
      <c r="AO609" s="10" t="s">
        <v>387</v>
      </c>
    </row>
    <row r="610" spans="1:41">
      <c r="A610" s="5" t="s">
        <v>822</v>
      </c>
      <c r="B610" s="10" t="s">
        <v>823</v>
      </c>
      <c r="C610" s="5">
        <v>413</v>
      </c>
      <c r="D610" s="10">
        <v>2</v>
      </c>
      <c r="E610" s="10">
        <v>18</v>
      </c>
      <c r="F610" s="5">
        <v>0</v>
      </c>
      <c r="G610" s="5">
        <v>1</v>
      </c>
      <c r="H610" s="5">
        <v>4</v>
      </c>
      <c r="I610" s="5">
        <v>3</v>
      </c>
      <c r="J610" s="5">
        <v>4</v>
      </c>
      <c r="K610" s="5">
        <v>1</v>
      </c>
      <c r="L610" s="5">
        <v>1</v>
      </c>
      <c r="M610" s="5">
        <v>1</v>
      </c>
      <c r="N610" s="5">
        <v>2</v>
      </c>
      <c r="O610" s="5">
        <f t="shared" si="60"/>
        <v>35</v>
      </c>
      <c r="T610" s="5">
        <v>0</v>
      </c>
      <c r="U610" s="5" t="s">
        <v>2336</v>
      </c>
      <c r="V610" s="5">
        <v>1</v>
      </c>
      <c r="W610" s="5">
        <v>1</v>
      </c>
      <c r="X610" s="13">
        <v>3</v>
      </c>
      <c r="Y610" s="13">
        <v>-3</v>
      </c>
      <c r="Z610" s="13">
        <f t="shared" ref="Z610:Z673" si="61">X610+W610+V610+T610+S610+P610+O610+Y610</f>
        <v>37</v>
      </c>
      <c r="AA610" s="5" t="s">
        <v>2344</v>
      </c>
      <c r="AD610" s="5">
        <v>200</v>
      </c>
      <c r="AE610" s="5">
        <v>5</v>
      </c>
      <c r="AF610" s="9">
        <v>8</v>
      </c>
      <c r="AG610" s="9">
        <f t="shared" si="58"/>
        <v>0.5</v>
      </c>
      <c r="AH610" s="30">
        <f t="shared" si="59"/>
        <v>50</v>
      </c>
      <c r="AI610" s="10" t="s">
        <v>824</v>
      </c>
      <c r="AJ610" s="10" t="s">
        <v>825</v>
      </c>
      <c r="AK610" s="10" t="s">
        <v>826</v>
      </c>
      <c r="AL610" s="10" t="s">
        <v>384</v>
      </c>
      <c r="AM610" s="10" t="s">
        <v>385</v>
      </c>
      <c r="AN610" s="10" t="s">
        <v>439</v>
      </c>
      <c r="AO610" s="10" t="s">
        <v>387</v>
      </c>
    </row>
    <row r="611" spans="1:41">
      <c r="A611" s="5" t="s">
        <v>193</v>
      </c>
      <c r="B611" s="10" t="s">
        <v>194</v>
      </c>
      <c r="C611" s="5">
        <v>30</v>
      </c>
      <c r="D611" s="10">
        <v>8</v>
      </c>
      <c r="E611" s="10">
        <v>18</v>
      </c>
      <c r="F611" s="5">
        <v>0</v>
      </c>
      <c r="G611" s="5">
        <v>1</v>
      </c>
      <c r="H611" s="5">
        <v>4</v>
      </c>
      <c r="I611" s="5">
        <v>3</v>
      </c>
      <c r="J611" s="5">
        <v>4</v>
      </c>
      <c r="K611" s="5">
        <v>1</v>
      </c>
      <c r="L611" s="5">
        <v>1</v>
      </c>
      <c r="M611" s="5">
        <v>1</v>
      </c>
      <c r="N611" s="5">
        <v>2</v>
      </c>
      <c r="O611" s="5">
        <f t="shared" si="60"/>
        <v>41</v>
      </c>
      <c r="T611" s="5">
        <v>0</v>
      </c>
      <c r="U611" s="5" t="s">
        <v>2336</v>
      </c>
      <c r="V611" s="5">
        <v>1</v>
      </c>
      <c r="W611" s="5">
        <v>1</v>
      </c>
      <c r="X611" s="13"/>
      <c r="Y611" s="13">
        <v>-6</v>
      </c>
      <c r="Z611" s="13">
        <f t="shared" si="61"/>
        <v>37</v>
      </c>
      <c r="AA611" s="5" t="s">
        <v>2344</v>
      </c>
      <c r="AF611" s="9">
        <f>10-D611</f>
        <v>2</v>
      </c>
      <c r="AG611" s="9">
        <f t="shared" si="58"/>
        <v>0.5</v>
      </c>
      <c r="AH611" s="30">
        <f t="shared" si="59"/>
        <v>0</v>
      </c>
      <c r="AI611" s="10" t="s">
        <v>183</v>
      </c>
      <c r="AJ611" s="10" t="s">
        <v>571</v>
      </c>
      <c r="AK611" s="10" t="s">
        <v>383</v>
      </c>
      <c r="AL611" s="10" t="s">
        <v>384</v>
      </c>
      <c r="AM611" s="10" t="s">
        <v>459</v>
      </c>
      <c r="AN611" s="10" t="s">
        <v>460</v>
      </c>
      <c r="AO611" s="10" t="s">
        <v>387</v>
      </c>
    </row>
    <row r="612" spans="1:41">
      <c r="A612" s="5" t="s">
        <v>366</v>
      </c>
      <c r="B612" s="10" t="s">
        <v>367</v>
      </c>
      <c r="C612" s="5">
        <v>80</v>
      </c>
      <c r="D612" s="10">
        <v>8</v>
      </c>
      <c r="E612" s="10">
        <v>18</v>
      </c>
      <c r="F612" s="5">
        <v>0</v>
      </c>
      <c r="G612" s="5">
        <v>1</v>
      </c>
      <c r="H612" s="5">
        <v>4</v>
      </c>
      <c r="I612" s="5">
        <v>3</v>
      </c>
      <c r="J612" s="5">
        <v>4</v>
      </c>
      <c r="K612" s="5">
        <v>1</v>
      </c>
      <c r="L612" s="5">
        <v>1</v>
      </c>
      <c r="M612" s="5">
        <v>1</v>
      </c>
      <c r="N612" s="5">
        <v>2</v>
      </c>
      <c r="O612" s="5">
        <f t="shared" si="60"/>
        <v>41</v>
      </c>
      <c r="T612" s="5">
        <v>0</v>
      </c>
      <c r="U612" s="5" t="s">
        <v>2336</v>
      </c>
      <c r="V612" s="5">
        <v>1</v>
      </c>
      <c r="W612" s="5">
        <v>1</v>
      </c>
      <c r="X612" s="13"/>
      <c r="Y612" s="13">
        <v>-6</v>
      </c>
      <c r="Z612" s="13">
        <f t="shared" si="61"/>
        <v>37</v>
      </c>
      <c r="AA612" s="5" t="s">
        <v>2344</v>
      </c>
      <c r="AF612" s="9">
        <f>10-D612</f>
        <v>2</v>
      </c>
      <c r="AG612" s="9">
        <f t="shared" si="58"/>
        <v>0.5</v>
      </c>
      <c r="AH612" s="30">
        <f t="shared" si="59"/>
        <v>0</v>
      </c>
      <c r="AI612" s="10" t="s">
        <v>368</v>
      </c>
      <c r="AJ612" s="10" t="s">
        <v>1680</v>
      </c>
      <c r="AK612" s="10" t="s">
        <v>458</v>
      </c>
      <c r="AL612" s="10" t="s">
        <v>415</v>
      </c>
      <c r="AM612" s="10" t="s">
        <v>385</v>
      </c>
      <c r="AN612" s="10" t="s">
        <v>213</v>
      </c>
      <c r="AO612" s="10" t="s">
        <v>387</v>
      </c>
    </row>
    <row r="613" spans="1:41">
      <c r="A613" s="5" t="s">
        <v>789</v>
      </c>
      <c r="B613" s="10" t="s">
        <v>790</v>
      </c>
      <c r="C613" s="5">
        <v>100</v>
      </c>
      <c r="D613" s="10">
        <v>2</v>
      </c>
      <c r="E613" s="10">
        <v>18</v>
      </c>
      <c r="F613" s="5">
        <v>0</v>
      </c>
      <c r="G613" s="5">
        <v>1</v>
      </c>
      <c r="H613" s="5">
        <v>4</v>
      </c>
      <c r="I613" s="5">
        <v>3</v>
      </c>
      <c r="J613" s="5">
        <v>4</v>
      </c>
      <c r="K613" s="5">
        <v>3</v>
      </c>
      <c r="L613" s="5">
        <v>1</v>
      </c>
      <c r="M613" s="5">
        <v>1</v>
      </c>
      <c r="N613" s="5">
        <v>2</v>
      </c>
      <c r="O613" s="5">
        <f t="shared" si="60"/>
        <v>37</v>
      </c>
      <c r="T613" s="5">
        <v>0</v>
      </c>
      <c r="U613" s="5" t="s">
        <v>2336</v>
      </c>
      <c r="V613" s="5">
        <v>1</v>
      </c>
      <c r="W613" s="5">
        <v>1</v>
      </c>
      <c r="X613" s="13">
        <v>1</v>
      </c>
      <c r="Y613" s="13">
        <v>-3</v>
      </c>
      <c r="Z613" s="13">
        <f t="shared" si="61"/>
        <v>37</v>
      </c>
      <c r="AA613" s="5" t="s">
        <v>2343</v>
      </c>
      <c r="AD613" s="5">
        <v>180</v>
      </c>
      <c r="AE613" s="5">
        <v>3</v>
      </c>
      <c r="AF613" s="9">
        <v>8</v>
      </c>
      <c r="AG613" s="9">
        <f t="shared" si="58"/>
        <v>0.5</v>
      </c>
      <c r="AH613" s="30">
        <f t="shared" si="59"/>
        <v>45</v>
      </c>
      <c r="AI613" s="10" t="s">
        <v>587</v>
      </c>
      <c r="AJ613" s="10" t="s">
        <v>791</v>
      </c>
      <c r="AK613" s="10" t="s">
        <v>583</v>
      </c>
      <c r="AL613" s="10" t="s">
        <v>584</v>
      </c>
      <c r="AM613" s="10" t="s">
        <v>499</v>
      </c>
      <c r="AN613" s="10" t="s">
        <v>439</v>
      </c>
      <c r="AO613" s="10" t="s">
        <v>387</v>
      </c>
    </row>
    <row r="614" spans="1:41">
      <c r="A614" s="5" t="s">
        <v>2255</v>
      </c>
      <c r="B614" s="10" t="s">
        <v>2256</v>
      </c>
      <c r="C614" s="5">
        <v>425</v>
      </c>
      <c r="D614" s="10">
        <v>3</v>
      </c>
      <c r="E614" s="10">
        <v>18</v>
      </c>
      <c r="F614" s="5">
        <v>0</v>
      </c>
      <c r="G614" s="5">
        <v>1</v>
      </c>
      <c r="H614" s="5">
        <v>4</v>
      </c>
      <c r="I614" s="5">
        <v>3</v>
      </c>
      <c r="J614" s="5">
        <v>4</v>
      </c>
      <c r="K614" s="5">
        <v>2</v>
      </c>
      <c r="L614" s="5">
        <v>1</v>
      </c>
      <c r="M614" s="5">
        <v>1</v>
      </c>
      <c r="N614" s="5">
        <v>2</v>
      </c>
      <c r="O614" s="5">
        <f t="shared" si="60"/>
        <v>37</v>
      </c>
      <c r="T614" s="5">
        <v>0</v>
      </c>
      <c r="U614" s="5" t="s">
        <v>2336</v>
      </c>
      <c r="V614" s="5">
        <v>1</v>
      </c>
      <c r="W614" s="5">
        <v>1</v>
      </c>
      <c r="X614" s="13">
        <v>1</v>
      </c>
      <c r="Y614" s="13">
        <v>-3</v>
      </c>
      <c r="Z614" s="13">
        <f t="shared" si="61"/>
        <v>37</v>
      </c>
      <c r="AA614" s="5" t="s">
        <v>1368</v>
      </c>
      <c r="AD614" s="5">
        <v>32</v>
      </c>
      <c r="AE614" s="5">
        <v>1</v>
      </c>
      <c r="AF614" s="9">
        <f>10-D614</f>
        <v>7</v>
      </c>
      <c r="AG614" s="9">
        <f t="shared" si="58"/>
        <v>0.5</v>
      </c>
      <c r="AH614" s="30">
        <f t="shared" si="59"/>
        <v>9.1428571428571423</v>
      </c>
      <c r="AI614" s="10" t="s">
        <v>2254</v>
      </c>
      <c r="AJ614" s="10" t="s">
        <v>816</v>
      </c>
      <c r="AK614" s="10" t="s">
        <v>599</v>
      </c>
      <c r="AL614" s="10" t="s">
        <v>584</v>
      </c>
      <c r="AM614" s="10" t="s">
        <v>499</v>
      </c>
      <c r="AN614" s="10" t="s">
        <v>439</v>
      </c>
      <c r="AO614" s="10" t="s">
        <v>387</v>
      </c>
    </row>
    <row r="615" spans="1:41">
      <c r="A615" s="5" t="s">
        <v>2233</v>
      </c>
      <c r="B615" s="10" t="s">
        <v>1011</v>
      </c>
      <c r="C615" s="5">
        <v>85</v>
      </c>
      <c r="D615" s="10">
        <v>5</v>
      </c>
      <c r="E615" s="10">
        <v>18</v>
      </c>
      <c r="F615" s="5">
        <v>0</v>
      </c>
      <c r="G615" s="5">
        <v>1</v>
      </c>
      <c r="H615" s="5">
        <v>4</v>
      </c>
      <c r="I615" s="5">
        <v>3</v>
      </c>
      <c r="J615" s="5">
        <v>4</v>
      </c>
      <c r="K615" s="5">
        <v>3</v>
      </c>
      <c r="L615" s="5">
        <v>1</v>
      </c>
      <c r="M615" s="5">
        <v>1</v>
      </c>
      <c r="N615" s="5">
        <v>2</v>
      </c>
      <c r="O615" s="5">
        <f t="shared" si="60"/>
        <v>40</v>
      </c>
      <c r="T615" s="5">
        <v>0</v>
      </c>
      <c r="U615" s="5" t="s">
        <v>2336</v>
      </c>
      <c r="V615" s="5">
        <v>1</v>
      </c>
      <c r="W615" s="5">
        <v>1</v>
      </c>
      <c r="X615" s="13">
        <v>1</v>
      </c>
      <c r="Y615" s="13">
        <v>-6</v>
      </c>
      <c r="Z615" s="13">
        <f t="shared" si="61"/>
        <v>37</v>
      </c>
      <c r="AA615" s="5" t="s">
        <v>2344</v>
      </c>
      <c r="AD615" s="5">
        <v>92</v>
      </c>
      <c r="AE615" s="5">
        <v>1</v>
      </c>
      <c r="AF615" s="9">
        <f>10-D615</f>
        <v>5</v>
      </c>
      <c r="AG615" s="9">
        <f t="shared" si="58"/>
        <v>0.5</v>
      </c>
      <c r="AH615" s="30">
        <f t="shared" si="59"/>
        <v>36.799999999999997</v>
      </c>
      <c r="AI615" s="10" t="s">
        <v>2031</v>
      </c>
      <c r="AJ615" s="10" t="s">
        <v>970</v>
      </c>
      <c r="AK615" s="10" t="s">
        <v>396</v>
      </c>
      <c r="AL615" s="10" t="s">
        <v>384</v>
      </c>
      <c r="AM615" s="10" t="s">
        <v>459</v>
      </c>
      <c r="AN615" s="10" t="s">
        <v>460</v>
      </c>
      <c r="AO615" s="10" t="s">
        <v>387</v>
      </c>
    </row>
    <row r="616" spans="1:41">
      <c r="A616" s="5" t="s">
        <v>204</v>
      </c>
      <c r="B616" s="10" t="s">
        <v>205</v>
      </c>
      <c r="C616" s="5">
        <v>10</v>
      </c>
      <c r="D616" s="10">
        <v>8</v>
      </c>
      <c r="E616" s="10">
        <v>18</v>
      </c>
      <c r="F616" s="5">
        <v>0</v>
      </c>
      <c r="G616" s="5">
        <v>1</v>
      </c>
      <c r="H616" s="5">
        <v>4</v>
      </c>
      <c r="I616" s="5">
        <v>3</v>
      </c>
      <c r="J616" s="5">
        <v>4</v>
      </c>
      <c r="K616" s="5">
        <v>1</v>
      </c>
      <c r="L616" s="5">
        <v>1</v>
      </c>
      <c r="M616" s="5">
        <v>1</v>
      </c>
      <c r="N616" s="5">
        <v>2</v>
      </c>
      <c r="O616" s="5">
        <f t="shared" si="60"/>
        <v>41</v>
      </c>
      <c r="T616" s="5">
        <v>0</v>
      </c>
      <c r="U616" s="5" t="s">
        <v>2336</v>
      </c>
      <c r="V616" s="5">
        <v>1</v>
      </c>
      <c r="W616" s="5">
        <v>1</v>
      </c>
      <c r="X616" s="13"/>
      <c r="Y616" s="13">
        <v>-6</v>
      </c>
      <c r="Z616" s="13">
        <f t="shared" si="61"/>
        <v>37</v>
      </c>
      <c r="AA616" s="5" t="s">
        <v>2344</v>
      </c>
      <c r="AF616" s="9">
        <f>10-D616</f>
        <v>2</v>
      </c>
      <c r="AG616" s="9">
        <f t="shared" si="58"/>
        <v>0.5</v>
      </c>
      <c r="AH616" s="30">
        <f t="shared" si="59"/>
        <v>0</v>
      </c>
      <c r="AI616" s="10" t="s">
        <v>197</v>
      </c>
      <c r="AJ616" s="10" t="s">
        <v>206</v>
      </c>
      <c r="AK616" s="10" t="s">
        <v>396</v>
      </c>
      <c r="AL616" s="10" t="s">
        <v>384</v>
      </c>
      <c r="AM616" s="10" t="s">
        <v>385</v>
      </c>
      <c r="AN616" s="10" t="s">
        <v>443</v>
      </c>
      <c r="AO616" s="10" t="s">
        <v>387</v>
      </c>
    </row>
    <row r="617" spans="1:41">
      <c r="A617" s="5" t="s">
        <v>954</v>
      </c>
      <c r="B617" s="10" t="s">
        <v>955</v>
      </c>
      <c r="C617" s="5">
        <v>360</v>
      </c>
      <c r="D617" s="10">
        <v>2</v>
      </c>
      <c r="E617" s="10">
        <v>18</v>
      </c>
      <c r="F617" s="5">
        <v>0</v>
      </c>
      <c r="G617" s="5">
        <v>1</v>
      </c>
      <c r="H617" s="5">
        <v>4</v>
      </c>
      <c r="I617" s="5">
        <v>3</v>
      </c>
      <c r="J617" s="5">
        <v>4</v>
      </c>
      <c r="K617" s="5">
        <v>3</v>
      </c>
      <c r="L617" s="5">
        <v>1</v>
      </c>
      <c r="M617" s="5">
        <v>1</v>
      </c>
      <c r="N617" s="5">
        <v>2</v>
      </c>
      <c r="O617" s="5">
        <f t="shared" si="60"/>
        <v>37</v>
      </c>
      <c r="T617" s="5">
        <v>0</v>
      </c>
      <c r="U617" s="5" t="s">
        <v>2336</v>
      </c>
      <c r="V617" s="5">
        <v>1</v>
      </c>
      <c r="W617" s="5">
        <v>1</v>
      </c>
      <c r="X617" s="13">
        <v>1</v>
      </c>
      <c r="Y617" s="13">
        <v>-3</v>
      </c>
      <c r="Z617" s="13">
        <f t="shared" si="61"/>
        <v>37</v>
      </c>
      <c r="AA617" s="5" t="s">
        <v>2344</v>
      </c>
      <c r="AD617" s="5">
        <v>158</v>
      </c>
      <c r="AE617" s="5">
        <v>3</v>
      </c>
      <c r="AF617" s="9">
        <v>8</v>
      </c>
      <c r="AG617" s="9">
        <f t="shared" si="58"/>
        <v>0.5</v>
      </c>
      <c r="AH617" s="30">
        <f t="shared" ref="AH617:AH648" si="62">(AD617)/(AG617*AF617)</f>
        <v>39.5</v>
      </c>
      <c r="AI617" s="10" t="s">
        <v>956</v>
      </c>
      <c r="AJ617" s="10" t="s">
        <v>957</v>
      </c>
      <c r="AK617" s="10" t="s">
        <v>401</v>
      </c>
      <c r="AL617" s="10" t="s">
        <v>384</v>
      </c>
      <c r="AM617" s="10" t="s">
        <v>449</v>
      </c>
      <c r="AN617" s="10" t="s">
        <v>439</v>
      </c>
      <c r="AO617" s="10" t="s">
        <v>387</v>
      </c>
    </row>
    <row r="618" spans="1:41">
      <c r="A618" s="5" t="s">
        <v>693</v>
      </c>
      <c r="B618" s="10" t="s">
        <v>694</v>
      </c>
      <c r="C618" s="5">
        <v>200</v>
      </c>
      <c r="D618" s="10">
        <v>2</v>
      </c>
      <c r="E618" s="10">
        <v>18</v>
      </c>
      <c r="F618" s="5">
        <v>0</v>
      </c>
      <c r="G618" s="5">
        <v>1</v>
      </c>
      <c r="H618" s="5">
        <v>4</v>
      </c>
      <c r="I618" s="5">
        <v>3</v>
      </c>
      <c r="J618" s="5">
        <v>4</v>
      </c>
      <c r="K618" s="5">
        <v>1</v>
      </c>
      <c r="L618" s="5">
        <v>1</v>
      </c>
      <c r="M618" s="5">
        <v>1</v>
      </c>
      <c r="N618" s="5">
        <v>2</v>
      </c>
      <c r="O618" s="5">
        <f t="shared" si="60"/>
        <v>35</v>
      </c>
      <c r="T618" s="5">
        <v>0</v>
      </c>
      <c r="U618" s="5" t="s">
        <v>2336</v>
      </c>
      <c r="V618" s="5">
        <v>1</v>
      </c>
      <c r="W618" s="5">
        <v>1</v>
      </c>
      <c r="X618" s="13">
        <v>3</v>
      </c>
      <c r="Y618" s="13">
        <v>-3</v>
      </c>
      <c r="Z618" s="13">
        <f t="shared" si="61"/>
        <v>37</v>
      </c>
      <c r="AA618" s="5" t="s">
        <v>2344</v>
      </c>
      <c r="AD618" s="5">
        <v>205</v>
      </c>
      <c r="AE618" s="5">
        <v>1</v>
      </c>
      <c r="AF618" s="9">
        <v>8</v>
      </c>
      <c r="AG618" s="9">
        <f t="shared" si="58"/>
        <v>0.5</v>
      </c>
      <c r="AH618" s="30">
        <f t="shared" si="62"/>
        <v>51.25</v>
      </c>
      <c r="AI618" s="10" t="s">
        <v>695</v>
      </c>
      <c r="AJ618" s="10" t="s">
        <v>696</v>
      </c>
      <c r="AK618" s="10" t="s">
        <v>401</v>
      </c>
      <c r="AL618" s="10" t="s">
        <v>384</v>
      </c>
      <c r="AM618" s="10" t="s">
        <v>385</v>
      </c>
      <c r="AN618" s="10" t="s">
        <v>443</v>
      </c>
      <c r="AO618" s="10" t="s">
        <v>387</v>
      </c>
    </row>
    <row r="619" spans="1:41">
      <c r="A619" s="5" t="s">
        <v>916</v>
      </c>
      <c r="B619" s="10" t="s">
        <v>917</v>
      </c>
      <c r="C619" s="5">
        <v>150</v>
      </c>
      <c r="D619" s="10">
        <v>2</v>
      </c>
      <c r="E619" s="10">
        <v>18</v>
      </c>
      <c r="F619" s="5">
        <v>0</v>
      </c>
      <c r="G619" s="5">
        <v>1</v>
      </c>
      <c r="H619" s="5">
        <v>4</v>
      </c>
      <c r="I619" s="5">
        <v>3</v>
      </c>
      <c r="J619" s="5">
        <v>4</v>
      </c>
      <c r="K619" s="5">
        <v>1</v>
      </c>
      <c r="L619" s="5">
        <v>1</v>
      </c>
      <c r="M619" s="5">
        <v>1</v>
      </c>
      <c r="N619" s="5">
        <v>2</v>
      </c>
      <c r="O619" s="5">
        <f t="shared" si="60"/>
        <v>35</v>
      </c>
      <c r="T619" s="5">
        <v>0</v>
      </c>
      <c r="U619" s="5" t="s">
        <v>2336</v>
      </c>
      <c r="V619" s="5">
        <v>1</v>
      </c>
      <c r="W619" s="5">
        <v>1</v>
      </c>
      <c r="X619" s="13">
        <v>3</v>
      </c>
      <c r="Y619" s="13">
        <v>-3</v>
      </c>
      <c r="Z619" s="13">
        <f t="shared" si="61"/>
        <v>37</v>
      </c>
      <c r="AA619" s="5" t="s">
        <v>2324</v>
      </c>
      <c r="AD619" s="5">
        <v>252</v>
      </c>
      <c r="AE619" s="5">
        <v>1</v>
      </c>
      <c r="AF619" s="9">
        <v>8</v>
      </c>
      <c r="AG619" s="9">
        <f t="shared" ref="AG619:AG682" si="63">IF(C619&lt;15000,0.5)</f>
        <v>0.5</v>
      </c>
      <c r="AH619" s="30">
        <f t="shared" si="62"/>
        <v>63</v>
      </c>
      <c r="AI619" s="10" t="s">
        <v>918</v>
      </c>
      <c r="AJ619" s="10" t="s">
        <v>816</v>
      </c>
      <c r="AK619" s="10" t="s">
        <v>613</v>
      </c>
      <c r="AL619" s="10" t="s">
        <v>438</v>
      </c>
      <c r="AM619" s="10" t="s">
        <v>385</v>
      </c>
      <c r="AN619" s="10" t="s">
        <v>443</v>
      </c>
      <c r="AO619" s="10" t="s">
        <v>387</v>
      </c>
    </row>
    <row r="620" spans="1:41">
      <c r="A620" s="5" t="s">
        <v>1154</v>
      </c>
      <c r="B620" s="10" t="s">
        <v>1155</v>
      </c>
      <c r="C620" s="5">
        <v>462</v>
      </c>
      <c r="D620" s="10">
        <v>2</v>
      </c>
      <c r="E620" s="10">
        <v>18</v>
      </c>
      <c r="F620" s="5">
        <v>0</v>
      </c>
      <c r="G620" s="5">
        <v>1</v>
      </c>
      <c r="H620" s="5">
        <v>4</v>
      </c>
      <c r="I620" s="5">
        <v>3</v>
      </c>
      <c r="J620" s="5">
        <v>4</v>
      </c>
      <c r="K620" s="5">
        <v>3</v>
      </c>
      <c r="L620" s="5">
        <v>1</v>
      </c>
      <c r="M620" s="5">
        <v>1</v>
      </c>
      <c r="N620" s="5">
        <v>2</v>
      </c>
      <c r="O620" s="5">
        <f t="shared" si="60"/>
        <v>37</v>
      </c>
      <c r="T620" s="5">
        <v>0</v>
      </c>
      <c r="U620" s="5" t="s">
        <v>2336</v>
      </c>
      <c r="V620" s="5">
        <v>1</v>
      </c>
      <c r="W620" s="5">
        <v>-1</v>
      </c>
      <c r="X620" s="13">
        <v>3</v>
      </c>
      <c r="Y620" s="13">
        <v>-3</v>
      </c>
      <c r="Z620" s="13">
        <f t="shared" si="61"/>
        <v>37</v>
      </c>
      <c r="AA620" s="5" t="s">
        <v>2344</v>
      </c>
      <c r="AD620" s="5">
        <v>243</v>
      </c>
      <c r="AE620" s="5">
        <v>2</v>
      </c>
      <c r="AF620" s="9">
        <v>8</v>
      </c>
      <c r="AG620" s="9">
        <f t="shared" si="63"/>
        <v>0.5</v>
      </c>
      <c r="AH620" s="30">
        <f t="shared" si="62"/>
        <v>60.75</v>
      </c>
      <c r="AI620" s="10" t="s">
        <v>1156</v>
      </c>
      <c r="AJ620" s="10" t="s">
        <v>533</v>
      </c>
      <c r="AK620" s="10" t="s">
        <v>406</v>
      </c>
      <c r="AL620" s="10" t="s">
        <v>407</v>
      </c>
      <c r="AM620" s="10" t="s">
        <v>449</v>
      </c>
      <c r="AN620" s="10" t="s">
        <v>439</v>
      </c>
      <c r="AO620" s="10" t="s">
        <v>387</v>
      </c>
    </row>
    <row r="621" spans="1:41">
      <c r="A621" s="5" t="s">
        <v>1302</v>
      </c>
      <c r="B621" s="10" t="s">
        <v>1303</v>
      </c>
      <c r="C621" s="5">
        <v>355</v>
      </c>
      <c r="D621" s="10">
        <v>2</v>
      </c>
      <c r="E621" s="10">
        <v>18</v>
      </c>
      <c r="F621" s="5">
        <v>0</v>
      </c>
      <c r="G621" s="5">
        <v>3</v>
      </c>
      <c r="H621" s="5">
        <v>4</v>
      </c>
      <c r="I621" s="5">
        <v>3</v>
      </c>
      <c r="J621" s="5">
        <v>4</v>
      </c>
      <c r="K621" s="5">
        <v>1</v>
      </c>
      <c r="L621" s="5">
        <v>1</v>
      </c>
      <c r="M621" s="5">
        <v>1</v>
      </c>
      <c r="N621" s="5">
        <v>2</v>
      </c>
      <c r="O621" s="5">
        <f t="shared" si="60"/>
        <v>35</v>
      </c>
      <c r="T621" s="5">
        <v>0</v>
      </c>
      <c r="U621" s="5" t="s">
        <v>2336</v>
      </c>
      <c r="V621" s="5">
        <v>1</v>
      </c>
      <c r="W621" s="5">
        <v>-1</v>
      </c>
      <c r="X621" s="13">
        <v>5</v>
      </c>
      <c r="Y621" s="13">
        <v>-3</v>
      </c>
      <c r="Z621" s="13">
        <f t="shared" si="61"/>
        <v>37</v>
      </c>
      <c r="AA621" s="5" t="s">
        <v>2344</v>
      </c>
      <c r="AD621" s="5">
        <v>798</v>
      </c>
      <c r="AE621" s="5">
        <v>7</v>
      </c>
      <c r="AF621" s="9">
        <v>8</v>
      </c>
      <c r="AG621" s="9">
        <f t="shared" si="63"/>
        <v>0.5</v>
      </c>
      <c r="AH621" s="30">
        <f t="shared" si="62"/>
        <v>199.5</v>
      </c>
      <c r="AI621" s="10" t="s">
        <v>1300</v>
      </c>
      <c r="AJ621" s="10" t="s">
        <v>1304</v>
      </c>
      <c r="AK621" s="10" t="s">
        <v>406</v>
      </c>
      <c r="AL621" s="10" t="s">
        <v>407</v>
      </c>
      <c r="AM621" s="10" t="s">
        <v>459</v>
      </c>
      <c r="AN621" s="10" t="s">
        <v>460</v>
      </c>
      <c r="AO621" s="10" t="s">
        <v>387</v>
      </c>
    </row>
    <row r="622" spans="1:41">
      <c r="A622" s="5" t="s">
        <v>426</v>
      </c>
      <c r="B622" s="10" t="s">
        <v>427</v>
      </c>
      <c r="C622" s="5">
        <v>50</v>
      </c>
      <c r="D622" s="10">
        <v>5</v>
      </c>
      <c r="E622" s="10">
        <v>18</v>
      </c>
      <c r="F622" s="5">
        <v>0</v>
      </c>
      <c r="G622" s="5">
        <v>3</v>
      </c>
      <c r="H622" s="5">
        <v>4</v>
      </c>
      <c r="I622" s="5">
        <v>3</v>
      </c>
      <c r="J622" s="5">
        <v>4</v>
      </c>
      <c r="K622" s="5">
        <v>1</v>
      </c>
      <c r="L622" s="5">
        <v>1</v>
      </c>
      <c r="M622" s="5">
        <v>1</v>
      </c>
      <c r="N622" s="5">
        <v>2</v>
      </c>
      <c r="O622" s="5">
        <f t="shared" si="60"/>
        <v>38</v>
      </c>
      <c r="T622" s="5">
        <v>0</v>
      </c>
      <c r="U622" s="5" t="s">
        <v>2336</v>
      </c>
      <c r="V622" s="5">
        <v>-1</v>
      </c>
      <c r="W622" s="5">
        <v>1</v>
      </c>
      <c r="X622" s="13" t="str">
        <f>IF(AD622&gt;400,"5","M")</f>
        <v>5</v>
      </c>
      <c r="Y622" s="13">
        <v>-6</v>
      </c>
      <c r="Z622" s="13">
        <f t="shared" si="61"/>
        <v>37</v>
      </c>
      <c r="AA622" s="5" t="s">
        <v>2344</v>
      </c>
      <c r="AD622" s="5">
        <v>1042</v>
      </c>
      <c r="AE622" s="5">
        <v>1</v>
      </c>
      <c r="AF622" s="9">
        <v>5</v>
      </c>
      <c r="AG622" s="9">
        <f t="shared" si="63"/>
        <v>0.5</v>
      </c>
      <c r="AH622" s="30">
        <f t="shared" si="62"/>
        <v>416.8</v>
      </c>
      <c r="AI622" s="10" t="s">
        <v>428</v>
      </c>
      <c r="AJ622" s="10" t="s">
        <v>429</v>
      </c>
      <c r="AK622" s="10" t="s">
        <v>392</v>
      </c>
      <c r="AL622" s="10" t="s">
        <v>384</v>
      </c>
      <c r="AM622" s="10" t="s">
        <v>385</v>
      </c>
      <c r="AN622" s="10" t="s">
        <v>408</v>
      </c>
      <c r="AO622" s="10" t="s">
        <v>387</v>
      </c>
    </row>
    <row r="623" spans="1:41">
      <c r="A623" s="5" t="s">
        <v>1566</v>
      </c>
      <c r="B623" s="10" t="s">
        <v>1567</v>
      </c>
      <c r="C623" s="5">
        <v>400</v>
      </c>
      <c r="D623" s="10">
        <v>2</v>
      </c>
      <c r="E623" s="10">
        <v>18</v>
      </c>
      <c r="F623" s="5">
        <v>0</v>
      </c>
      <c r="G623" s="5">
        <v>2</v>
      </c>
      <c r="H623" s="5">
        <v>4</v>
      </c>
      <c r="I623" s="5">
        <v>3</v>
      </c>
      <c r="J623" s="5">
        <v>4</v>
      </c>
      <c r="K623" s="5">
        <v>1</v>
      </c>
      <c r="L623" s="5">
        <v>1</v>
      </c>
      <c r="M623" s="5">
        <v>1</v>
      </c>
      <c r="N623" s="5">
        <v>2</v>
      </c>
      <c r="O623" s="5">
        <f t="shared" si="60"/>
        <v>35</v>
      </c>
      <c r="T623" s="5">
        <v>0</v>
      </c>
      <c r="U623" s="5" t="s">
        <v>2336</v>
      </c>
      <c r="V623" s="5">
        <v>1</v>
      </c>
      <c r="W623" s="5">
        <v>-1</v>
      </c>
      <c r="X623" s="13" t="str">
        <f>IF(AD623&gt;400,"5","M")</f>
        <v>5</v>
      </c>
      <c r="Y623" s="13">
        <v>-3</v>
      </c>
      <c r="Z623" s="13">
        <f t="shared" si="61"/>
        <v>37</v>
      </c>
      <c r="AA623" s="5" t="s">
        <v>2324</v>
      </c>
      <c r="AD623" s="5">
        <v>499</v>
      </c>
      <c r="AE623" s="5">
        <v>4</v>
      </c>
      <c r="AF623" s="9">
        <v>8</v>
      </c>
      <c r="AG623" s="9">
        <f t="shared" si="63"/>
        <v>0.5</v>
      </c>
      <c r="AH623" s="30">
        <f t="shared" si="62"/>
        <v>124.75</v>
      </c>
      <c r="AI623" s="10" t="s">
        <v>1568</v>
      </c>
      <c r="AJ623" s="10" t="s">
        <v>494</v>
      </c>
      <c r="AK623" s="10" t="s">
        <v>437</v>
      </c>
      <c r="AL623" s="10" t="s">
        <v>438</v>
      </c>
      <c r="AM623" s="10" t="s">
        <v>449</v>
      </c>
      <c r="AN623" s="10" t="s">
        <v>439</v>
      </c>
      <c r="AO623" s="10" t="s">
        <v>387</v>
      </c>
    </row>
    <row r="624" spans="1:41">
      <c r="A624" s="5" t="s">
        <v>730</v>
      </c>
      <c r="B624" s="10" t="s">
        <v>731</v>
      </c>
      <c r="C624" s="5">
        <v>53</v>
      </c>
      <c r="D624" s="10">
        <v>2</v>
      </c>
      <c r="E624" s="10">
        <v>18</v>
      </c>
      <c r="F624" s="5">
        <v>0</v>
      </c>
      <c r="G624" s="5">
        <v>1</v>
      </c>
      <c r="H624" s="5">
        <v>4</v>
      </c>
      <c r="I624" s="5">
        <v>3</v>
      </c>
      <c r="J624" s="5">
        <v>4</v>
      </c>
      <c r="K624" s="5">
        <v>1</v>
      </c>
      <c r="L624" s="5">
        <v>1</v>
      </c>
      <c r="M624" s="5">
        <v>1</v>
      </c>
      <c r="N624" s="5">
        <v>2</v>
      </c>
      <c r="O624" s="5">
        <f t="shared" si="60"/>
        <v>35</v>
      </c>
      <c r="T624" s="5">
        <v>3</v>
      </c>
      <c r="U624" s="5" t="s">
        <v>2336</v>
      </c>
      <c r="V624" s="5">
        <v>1</v>
      </c>
      <c r="W624" s="5">
        <v>1</v>
      </c>
      <c r="X624" s="13">
        <v>3</v>
      </c>
      <c r="Y624" s="13">
        <v>-6</v>
      </c>
      <c r="Z624" s="13">
        <f t="shared" si="61"/>
        <v>37</v>
      </c>
      <c r="AA624" s="5" t="s">
        <v>2324</v>
      </c>
      <c r="AD624" s="5">
        <v>200</v>
      </c>
      <c r="AE624" s="5">
        <v>3</v>
      </c>
      <c r="AF624" s="9">
        <v>8</v>
      </c>
      <c r="AG624" s="9">
        <f t="shared" si="63"/>
        <v>0.5</v>
      </c>
      <c r="AH624" s="30">
        <f t="shared" si="62"/>
        <v>50</v>
      </c>
      <c r="AI624" s="10" t="s">
        <v>602</v>
      </c>
      <c r="AJ624" s="10" t="s">
        <v>732</v>
      </c>
      <c r="AK624" s="10" t="s">
        <v>437</v>
      </c>
      <c r="AL624" s="10" t="s">
        <v>438</v>
      </c>
      <c r="AM624" s="10" t="s">
        <v>385</v>
      </c>
      <c r="AN624" s="10" t="s">
        <v>439</v>
      </c>
      <c r="AO624" s="10" t="s">
        <v>387</v>
      </c>
    </row>
    <row r="625" spans="1:41">
      <c r="A625" s="5" t="s">
        <v>1433</v>
      </c>
      <c r="B625" s="10" t="s">
        <v>1434</v>
      </c>
      <c r="C625" s="5">
        <v>588</v>
      </c>
      <c r="D625" s="10">
        <v>2</v>
      </c>
      <c r="E625" s="10">
        <v>18</v>
      </c>
      <c r="F625" s="5">
        <v>0</v>
      </c>
      <c r="G625" s="5">
        <v>1</v>
      </c>
      <c r="H625" s="5">
        <v>4</v>
      </c>
      <c r="I625" s="5">
        <v>3</v>
      </c>
      <c r="J625" s="5">
        <v>4</v>
      </c>
      <c r="K625" s="5">
        <v>1</v>
      </c>
      <c r="L625" s="5">
        <v>1</v>
      </c>
      <c r="M625" s="5">
        <v>1</v>
      </c>
      <c r="N625" s="5">
        <v>2</v>
      </c>
      <c r="O625" s="5">
        <f t="shared" si="60"/>
        <v>35</v>
      </c>
      <c r="T625" s="5">
        <v>0</v>
      </c>
      <c r="U625" s="5" t="s">
        <v>2336</v>
      </c>
      <c r="V625" s="5">
        <v>1</v>
      </c>
      <c r="W625" s="5">
        <v>-1</v>
      </c>
      <c r="X625" s="13">
        <v>1</v>
      </c>
      <c r="Y625" s="13">
        <v>0</v>
      </c>
      <c r="Z625" s="13">
        <f t="shared" si="61"/>
        <v>36</v>
      </c>
      <c r="AA625" s="5" t="s">
        <v>2344</v>
      </c>
      <c r="AD625" s="5">
        <v>142</v>
      </c>
      <c r="AE625" s="5">
        <v>3</v>
      </c>
      <c r="AF625" s="9">
        <v>8</v>
      </c>
      <c r="AG625" s="9">
        <f t="shared" si="63"/>
        <v>0.5</v>
      </c>
      <c r="AH625" s="30">
        <f t="shared" si="62"/>
        <v>35.5</v>
      </c>
      <c r="AI625" s="10" t="s">
        <v>1428</v>
      </c>
      <c r="AJ625" s="10" t="s">
        <v>1435</v>
      </c>
      <c r="AK625" s="10" t="s">
        <v>425</v>
      </c>
      <c r="AL625" s="10" t="s">
        <v>384</v>
      </c>
      <c r="AM625" s="10" t="s">
        <v>385</v>
      </c>
      <c r="AN625" s="10" t="s">
        <v>439</v>
      </c>
      <c r="AO625" s="10" t="s">
        <v>387</v>
      </c>
    </row>
    <row r="626" spans="1:41">
      <c r="A626" s="5" t="s">
        <v>2152</v>
      </c>
      <c r="B626" s="10" t="s">
        <v>2153</v>
      </c>
      <c r="C626" s="5">
        <v>275</v>
      </c>
      <c r="D626" s="10">
        <v>5</v>
      </c>
      <c r="E626" s="10">
        <v>18</v>
      </c>
      <c r="F626" s="5">
        <v>0</v>
      </c>
      <c r="G626" s="5">
        <v>1</v>
      </c>
      <c r="H626" s="5">
        <v>4</v>
      </c>
      <c r="I626" s="5">
        <v>3</v>
      </c>
      <c r="J626" s="5">
        <v>4</v>
      </c>
      <c r="K626" s="5">
        <v>1</v>
      </c>
      <c r="L626" s="5">
        <v>1</v>
      </c>
      <c r="M626" s="5">
        <v>1</v>
      </c>
      <c r="N626" s="5">
        <v>2</v>
      </c>
      <c r="O626" s="5">
        <f t="shared" si="60"/>
        <v>38</v>
      </c>
      <c r="T626" s="5">
        <v>0</v>
      </c>
      <c r="U626" s="5" t="s">
        <v>2336</v>
      </c>
      <c r="V626" s="5">
        <v>-1</v>
      </c>
      <c r="W626" s="5">
        <v>1</v>
      </c>
      <c r="X626" s="13">
        <v>1</v>
      </c>
      <c r="Y626" s="13">
        <v>-3</v>
      </c>
      <c r="Z626" s="13">
        <f t="shared" si="61"/>
        <v>36</v>
      </c>
      <c r="AA626" s="5" t="s">
        <v>2344</v>
      </c>
      <c r="AD626" s="5">
        <v>126</v>
      </c>
      <c r="AE626" s="5">
        <v>3</v>
      </c>
      <c r="AF626" s="9">
        <f>10-D626</f>
        <v>5</v>
      </c>
      <c r="AG626" s="9">
        <f t="shared" si="63"/>
        <v>0.5</v>
      </c>
      <c r="AH626" s="30">
        <f t="shared" si="62"/>
        <v>50.4</v>
      </c>
      <c r="AI626" s="10" t="s">
        <v>2151</v>
      </c>
      <c r="AJ626" s="10" t="s">
        <v>2154</v>
      </c>
      <c r="AK626" s="10" t="s">
        <v>396</v>
      </c>
      <c r="AL626" s="10" t="s">
        <v>384</v>
      </c>
      <c r="AM626" s="10" t="s">
        <v>385</v>
      </c>
      <c r="AN626" s="10" t="s">
        <v>633</v>
      </c>
      <c r="AO626" s="10" t="s">
        <v>387</v>
      </c>
    </row>
    <row r="627" spans="1:41">
      <c r="A627" s="5" t="s">
        <v>1492</v>
      </c>
      <c r="B627" s="10" t="s">
        <v>1493</v>
      </c>
      <c r="C627" s="5">
        <v>46</v>
      </c>
      <c r="D627" s="10">
        <v>8</v>
      </c>
      <c r="E627" s="10">
        <v>18</v>
      </c>
      <c r="F627" s="5">
        <v>0</v>
      </c>
      <c r="G627" s="5">
        <v>2</v>
      </c>
      <c r="H627" s="5">
        <v>4</v>
      </c>
      <c r="I627" s="5">
        <v>3</v>
      </c>
      <c r="J627" s="5">
        <v>4</v>
      </c>
      <c r="K627" s="5">
        <v>1</v>
      </c>
      <c r="L627" s="5">
        <v>1</v>
      </c>
      <c r="M627" s="5">
        <v>1</v>
      </c>
      <c r="N627" s="5">
        <v>2</v>
      </c>
      <c r="O627" s="5">
        <f t="shared" si="60"/>
        <v>41</v>
      </c>
      <c r="T627" s="5">
        <v>0</v>
      </c>
      <c r="U627" s="5" t="s">
        <v>2336</v>
      </c>
      <c r="V627" s="5">
        <v>-1</v>
      </c>
      <c r="W627" s="5">
        <v>1</v>
      </c>
      <c r="X627" s="13">
        <v>1</v>
      </c>
      <c r="Y627" s="13">
        <v>-6</v>
      </c>
      <c r="Z627" s="13">
        <f t="shared" si="61"/>
        <v>36</v>
      </c>
      <c r="AA627" s="5" t="s">
        <v>2344</v>
      </c>
      <c r="AD627" s="5">
        <v>168</v>
      </c>
      <c r="AE627" s="5">
        <v>1</v>
      </c>
      <c r="AF627" s="9">
        <v>2</v>
      </c>
      <c r="AG627" s="9">
        <f t="shared" si="63"/>
        <v>0.5</v>
      </c>
      <c r="AH627" s="30">
        <f t="shared" si="62"/>
        <v>168</v>
      </c>
      <c r="AI627" s="10" t="s">
        <v>1481</v>
      </c>
      <c r="AJ627" s="10" t="s">
        <v>1494</v>
      </c>
      <c r="AK627" s="10" t="s">
        <v>534</v>
      </c>
      <c r="AL627" s="10" t="s">
        <v>384</v>
      </c>
      <c r="AM627" s="10" t="s">
        <v>385</v>
      </c>
      <c r="AN627" s="10" t="s">
        <v>408</v>
      </c>
      <c r="AO627" s="10" t="s">
        <v>387</v>
      </c>
    </row>
    <row r="628" spans="1:41">
      <c r="A628" s="5" t="s">
        <v>409</v>
      </c>
      <c r="B628" s="10" t="s">
        <v>410</v>
      </c>
      <c r="C628" s="5">
        <v>46</v>
      </c>
      <c r="D628" s="10">
        <v>8</v>
      </c>
      <c r="E628" s="10">
        <v>18</v>
      </c>
      <c r="F628" s="5">
        <v>0</v>
      </c>
      <c r="G628" s="5">
        <v>2</v>
      </c>
      <c r="H628" s="5">
        <v>4</v>
      </c>
      <c r="I628" s="5">
        <v>3</v>
      </c>
      <c r="J628" s="5">
        <v>4</v>
      </c>
      <c r="K628" s="5">
        <v>1</v>
      </c>
      <c r="L628" s="5">
        <v>1</v>
      </c>
      <c r="M628" s="5">
        <v>1</v>
      </c>
      <c r="N628" s="5">
        <v>2</v>
      </c>
      <c r="O628" s="5">
        <f t="shared" si="60"/>
        <v>41</v>
      </c>
      <c r="T628" s="5">
        <v>0</v>
      </c>
      <c r="U628" s="5" t="s">
        <v>2336</v>
      </c>
      <c r="V628" s="5">
        <v>-1</v>
      </c>
      <c r="W628" s="5">
        <v>1</v>
      </c>
      <c r="X628" s="13">
        <v>1</v>
      </c>
      <c r="Y628" s="13">
        <v>-6</v>
      </c>
      <c r="Z628" s="13">
        <f t="shared" si="61"/>
        <v>36</v>
      </c>
      <c r="AA628" s="5" t="s">
        <v>2344</v>
      </c>
      <c r="AD628" s="5">
        <v>166</v>
      </c>
      <c r="AE628" s="5">
        <v>1</v>
      </c>
      <c r="AF628" s="9">
        <v>2</v>
      </c>
      <c r="AG628" s="9">
        <f t="shared" si="63"/>
        <v>0.5</v>
      </c>
      <c r="AH628" s="30">
        <f t="shared" si="62"/>
        <v>166</v>
      </c>
      <c r="AI628" s="10" t="s">
        <v>399</v>
      </c>
      <c r="AJ628" s="10" t="s">
        <v>411</v>
      </c>
      <c r="AK628" s="10" t="s">
        <v>401</v>
      </c>
      <c r="AL628" s="10" t="s">
        <v>384</v>
      </c>
      <c r="AM628" s="10" t="s">
        <v>385</v>
      </c>
      <c r="AN628" s="10" t="s">
        <v>386</v>
      </c>
      <c r="AO628" s="10" t="s">
        <v>387</v>
      </c>
    </row>
    <row r="629" spans="1:41">
      <c r="A629" s="5" t="s">
        <v>1913</v>
      </c>
      <c r="B629" s="10" t="s">
        <v>1914</v>
      </c>
      <c r="C629" s="5">
        <v>18</v>
      </c>
      <c r="D629" s="10">
        <v>2</v>
      </c>
      <c r="E629" s="10">
        <v>18</v>
      </c>
      <c r="F629" s="5">
        <v>0</v>
      </c>
      <c r="G629" s="5">
        <v>2</v>
      </c>
      <c r="H629" s="5">
        <v>4</v>
      </c>
      <c r="I629" s="5">
        <v>3</v>
      </c>
      <c r="J629" s="5">
        <v>4</v>
      </c>
      <c r="K629" s="5">
        <v>1</v>
      </c>
      <c r="L629" s="5">
        <v>1</v>
      </c>
      <c r="M629" s="5">
        <v>1</v>
      </c>
      <c r="N629" s="5">
        <v>2</v>
      </c>
      <c r="O629" s="5">
        <f t="shared" si="60"/>
        <v>35</v>
      </c>
      <c r="T629" s="5">
        <v>0</v>
      </c>
      <c r="U629" s="5" t="s">
        <v>2336</v>
      </c>
      <c r="V629" s="5">
        <v>1</v>
      </c>
      <c r="W629" s="5">
        <v>1</v>
      </c>
      <c r="X629" s="13" t="str">
        <f>IF(AD629&gt;400,"5","M")</f>
        <v>5</v>
      </c>
      <c r="Y629" s="13">
        <v>-6</v>
      </c>
      <c r="Z629" s="13">
        <f t="shared" si="61"/>
        <v>36</v>
      </c>
      <c r="AA629" s="5" t="s">
        <v>2344</v>
      </c>
      <c r="AD629" s="5">
        <v>430</v>
      </c>
      <c r="AE629" s="5">
        <v>3</v>
      </c>
      <c r="AF629" s="9">
        <f>10-D629</f>
        <v>8</v>
      </c>
      <c r="AG629" s="9">
        <f t="shared" si="63"/>
        <v>0.5</v>
      </c>
      <c r="AH629" s="30">
        <f t="shared" si="62"/>
        <v>107.5</v>
      </c>
      <c r="AI629" s="10" t="s">
        <v>1703</v>
      </c>
      <c r="AJ629" s="10" t="s">
        <v>1915</v>
      </c>
      <c r="AK629" s="10" t="s">
        <v>401</v>
      </c>
      <c r="AL629" s="10" t="s">
        <v>384</v>
      </c>
      <c r="AM629" s="10" t="s">
        <v>499</v>
      </c>
      <c r="AN629" s="10" t="s">
        <v>439</v>
      </c>
      <c r="AO629" s="10" t="s">
        <v>387</v>
      </c>
    </row>
    <row r="630" spans="1:41">
      <c r="A630" s="5" t="s">
        <v>388</v>
      </c>
      <c r="B630" s="10" t="s">
        <v>389</v>
      </c>
      <c r="C630" s="5">
        <v>51</v>
      </c>
      <c r="D630" s="10">
        <v>8</v>
      </c>
      <c r="E630" s="10">
        <v>18</v>
      </c>
      <c r="F630" s="5">
        <v>0</v>
      </c>
      <c r="G630" s="5">
        <v>2</v>
      </c>
      <c r="H630" s="5">
        <v>4</v>
      </c>
      <c r="I630" s="5">
        <v>3</v>
      </c>
      <c r="J630" s="5">
        <v>4</v>
      </c>
      <c r="K630" s="5">
        <v>1</v>
      </c>
      <c r="L630" s="5">
        <v>1</v>
      </c>
      <c r="M630" s="5">
        <v>1</v>
      </c>
      <c r="N630" s="5">
        <v>2</v>
      </c>
      <c r="O630" s="5">
        <f t="shared" si="60"/>
        <v>41</v>
      </c>
      <c r="T630" s="5">
        <v>0</v>
      </c>
      <c r="U630" s="5" t="s">
        <v>2336</v>
      </c>
      <c r="V630" s="5">
        <v>-1</v>
      </c>
      <c r="W630" s="5">
        <v>1</v>
      </c>
      <c r="X630" s="13">
        <v>1</v>
      </c>
      <c r="Y630" s="13">
        <v>-6</v>
      </c>
      <c r="Z630" s="13">
        <f t="shared" si="61"/>
        <v>36</v>
      </c>
      <c r="AA630" s="5" t="s">
        <v>2344</v>
      </c>
      <c r="AD630" s="5">
        <v>166</v>
      </c>
      <c r="AE630" s="5">
        <v>1</v>
      </c>
      <c r="AF630" s="9">
        <v>2</v>
      </c>
      <c r="AG630" s="9">
        <f t="shared" si="63"/>
        <v>0.5</v>
      </c>
      <c r="AH630" s="30">
        <f t="shared" si="62"/>
        <v>166</v>
      </c>
      <c r="AI630" s="10" t="s">
        <v>390</v>
      </c>
      <c r="AJ630" s="10" t="s">
        <v>391</v>
      </c>
      <c r="AK630" s="10" t="s">
        <v>392</v>
      </c>
      <c r="AL630" s="10" t="s">
        <v>384</v>
      </c>
      <c r="AM630" s="10" t="s">
        <v>385</v>
      </c>
      <c r="AN630" s="10" t="s">
        <v>386</v>
      </c>
      <c r="AO630" s="10" t="s">
        <v>387</v>
      </c>
    </row>
    <row r="631" spans="1:41">
      <c r="A631" s="5" t="s">
        <v>2026</v>
      </c>
      <c r="B631" s="10" t="s">
        <v>2027</v>
      </c>
      <c r="C631" s="5">
        <v>15</v>
      </c>
      <c r="D631" s="10">
        <v>5</v>
      </c>
      <c r="E631" s="10">
        <v>18</v>
      </c>
      <c r="F631" s="5">
        <v>0</v>
      </c>
      <c r="G631" s="5">
        <v>1</v>
      </c>
      <c r="H631" s="5">
        <v>4</v>
      </c>
      <c r="I631" s="5">
        <v>3</v>
      </c>
      <c r="J631" s="5">
        <v>4</v>
      </c>
      <c r="K631" s="5">
        <v>1</v>
      </c>
      <c r="L631" s="5">
        <v>1</v>
      </c>
      <c r="M631" s="5">
        <v>1</v>
      </c>
      <c r="N631" s="5">
        <v>2</v>
      </c>
      <c r="O631" s="5">
        <f t="shared" si="60"/>
        <v>38</v>
      </c>
      <c r="T631" s="5">
        <v>0</v>
      </c>
      <c r="U631" s="5" t="s">
        <v>2336</v>
      </c>
      <c r="V631" s="5">
        <v>1</v>
      </c>
      <c r="W631" s="5">
        <v>1</v>
      </c>
      <c r="X631" s="13">
        <v>1</v>
      </c>
      <c r="Y631" s="13">
        <v>-6</v>
      </c>
      <c r="Z631" s="13">
        <f t="shared" si="61"/>
        <v>35</v>
      </c>
      <c r="AA631" s="5" t="s">
        <v>2343</v>
      </c>
      <c r="AD631" s="5">
        <v>61</v>
      </c>
      <c r="AE631" s="5">
        <v>1</v>
      </c>
      <c r="AF631" s="9">
        <f>10-D631</f>
        <v>5</v>
      </c>
      <c r="AG631" s="9">
        <f t="shared" si="63"/>
        <v>0.5</v>
      </c>
      <c r="AH631" s="30">
        <f t="shared" si="62"/>
        <v>24.4</v>
      </c>
      <c r="AI631" s="10" t="s">
        <v>2028</v>
      </c>
      <c r="AJ631" s="10" t="s">
        <v>2029</v>
      </c>
      <c r="AK631" s="10" t="s">
        <v>998</v>
      </c>
      <c r="AL631" s="10" t="s">
        <v>415</v>
      </c>
      <c r="AM631" s="10" t="s">
        <v>385</v>
      </c>
      <c r="AN631" s="10" t="s">
        <v>439</v>
      </c>
      <c r="AO631" s="10" t="s">
        <v>387</v>
      </c>
    </row>
    <row r="632" spans="1:41">
      <c r="A632" s="5" t="s">
        <v>995</v>
      </c>
      <c r="B632" s="10" t="s">
        <v>996</v>
      </c>
      <c r="C632" s="5">
        <v>10</v>
      </c>
      <c r="D632" s="10">
        <v>5</v>
      </c>
      <c r="E632" s="10">
        <v>18</v>
      </c>
      <c r="F632" s="5">
        <v>0</v>
      </c>
      <c r="G632" s="5">
        <v>1</v>
      </c>
      <c r="H632" s="5">
        <v>4</v>
      </c>
      <c r="I632" s="5">
        <v>3</v>
      </c>
      <c r="J632" s="5">
        <v>4</v>
      </c>
      <c r="K632" s="5">
        <v>1</v>
      </c>
      <c r="L632" s="5">
        <v>1</v>
      </c>
      <c r="M632" s="5">
        <v>1</v>
      </c>
      <c r="N632" s="5">
        <v>2</v>
      </c>
      <c r="O632" s="5">
        <f t="shared" si="60"/>
        <v>38</v>
      </c>
      <c r="T632" s="5">
        <v>0</v>
      </c>
      <c r="U632" s="5" t="s">
        <v>2336</v>
      </c>
      <c r="V632" s="5">
        <v>1</v>
      </c>
      <c r="W632" s="5">
        <v>1</v>
      </c>
      <c r="X632" s="13">
        <v>1</v>
      </c>
      <c r="Y632" s="13">
        <v>-6</v>
      </c>
      <c r="Z632" s="13">
        <f t="shared" si="61"/>
        <v>35</v>
      </c>
      <c r="AA632" s="5" t="s">
        <v>2343</v>
      </c>
      <c r="AD632" s="5">
        <v>140</v>
      </c>
      <c r="AE632" s="5">
        <v>1</v>
      </c>
      <c r="AF632" s="9">
        <v>5</v>
      </c>
      <c r="AG632" s="9">
        <f t="shared" si="63"/>
        <v>0.5</v>
      </c>
      <c r="AH632" s="30">
        <f t="shared" si="62"/>
        <v>56</v>
      </c>
      <c r="AI632" s="10" t="s">
        <v>997</v>
      </c>
      <c r="AJ632" s="10" t="s">
        <v>740</v>
      </c>
      <c r="AK632" s="10" t="s">
        <v>998</v>
      </c>
      <c r="AL632" s="10" t="s">
        <v>415</v>
      </c>
      <c r="AM632" s="10" t="s">
        <v>385</v>
      </c>
      <c r="AN632" s="10" t="s">
        <v>443</v>
      </c>
      <c r="AO632" s="10" t="s">
        <v>387</v>
      </c>
    </row>
    <row r="633" spans="1:41">
      <c r="A633" s="5" t="s">
        <v>1962</v>
      </c>
      <c r="B633" s="10" t="s">
        <v>1963</v>
      </c>
      <c r="C633" s="5">
        <v>10</v>
      </c>
      <c r="D633" s="10">
        <v>5</v>
      </c>
      <c r="E633" s="10">
        <v>18</v>
      </c>
      <c r="F633" s="5">
        <v>0</v>
      </c>
      <c r="G633" s="5">
        <v>1</v>
      </c>
      <c r="H633" s="5">
        <v>4</v>
      </c>
      <c r="I633" s="5">
        <v>3</v>
      </c>
      <c r="J633" s="5">
        <v>4</v>
      </c>
      <c r="K633" s="5">
        <v>1</v>
      </c>
      <c r="L633" s="5">
        <v>1</v>
      </c>
      <c r="M633" s="5">
        <v>1</v>
      </c>
      <c r="N633" s="5">
        <v>2</v>
      </c>
      <c r="O633" s="5">
        <f t="shared" si="60"/>
        <v>38</v>
      </c>
      <c r="T633" s="5">
        <v>0</v>
      </c>
      <c r="U633" s="5" t="s">
        <v>2336</v>
      </c>
      <c r="V633" s="5">
        <v>1</v>
      </c>
      <c r="W633" s="5">
        <v>1</v>
      </c>
      <c r="X633" s="13">
        <v>1</v>
      </c>
      <c r="Y633" s="13">
        <v>-6</v>
      </c>
      <c r="Z633" s="13">
        <f t="shared" si="61"/>
        <v>35</v>
      </c>
      <c r="AA633" s="5" t="s">
        <v>2343</v>
      </c>
      <c r="AD633" s="5">
        <v>30</v>
      </c>
      <c r="AE633" s="5">
        <v>1</v>
      </c>
      <c r="AF633" s="9">
        <f>10-D633</f>
        <v>5</v>
      </c>
      <c r="AG633" s="9">
        <f t="shared" si="63"/>
        <v>0.5</v>
      </c>
      <c r="AH633" s="30">
        <f t="shared" si="62"/>
        <v>12</v>
      </c>
      <c r="AI633" s="10" t="s">
        <v>997</v>
      </c>
      <c r="AJ633" s="10" t="s">
        <v>778</v>
      </c>
      <c r="AK633" s="10" t="s">
        <v>998</v>
      </c>
      <c r="AL633" s="10" t="s">
        <v>415</v>
      </c>
      <c r="AM633" s="10" t="s">
        <v>385</v>
      </c>
      <c r="AN633" s="10" t="s">
        <v>439</v>
      </c>
      <c r="AO633" s="10" t="s">
        <v>387</v>
      </c>
    </row>
    <row r="634" spans="1:41">
      <c r="A634" s="5" t="s">
        <v>1668</v>
      </c>
      <c r="B634" s="10" t="s">
        <v>1669</v>
      </c>
      <c r="C634" s="5">
        <v>70</v>
      </c>
      <c r="D634" s="10">
        <v>5</v>
      </c>
      <c r="E634" s="10">
        <v>18</v>
      </c>
      <c r="F634" s="5">
        <v>0</v>
      </c>
      <c r="G634" s="5">
        <v>1</v>
      </c>
      <c r="H634" s="5">
        <v>4</v>
      </c>
      <c r="I634" s="5">
        <v>3</v>
      </c>
      <c r="J634" s="5">
        <v>4</v>
      </c>
      <c r="K634" s="5">
        <v>1</v>
      </c>
      <c r="L634" s="5">
        <v>1</v>
      </c>
      <c r="M634" s="5">
        <v>1</v>
      </c>
      <c r="N634" s="5">
        <v>2</v>
      </c>
      <c r="O634" s="5">
        <f t="shared" si="60"/>
        <v>38</v>
      </c>
      <c r="T634" s="5">
        <v>0</v>
      </c>
      <c r="U634" s="5" t="s">
        <v>2336</v>
      </c>
      <c r="V634" s="5">
        <v>1</v>
      </c>
      <c r="W634" s="5">
        <v>1</v>
      </c>
      <c r="X634" s="13">
        <v>1</v>
      </c>
      <c r="Y634" s="13">
        <v>-6</v>
      </c>
      <c r="Z634" s="13">
        <f t="shared" si="61"/>
        <v>35</v>
      </c>
      <c r="AA634" s="5" t="s">
        <v>2344</v>
      </c>
      <c r="AD634" s="5">
        <v>56</v>
      </c>
      <c r="AE634" s="5">
        <v>2</v>
      </c>
      <c r="AF634" s="9">
        <v>5</v>
      </c>
      <c r="AG634" s="9">
        <f t="shared" si="63"/>
        <v>0.5</v>
      </c>
      <c r="AH634" s="30">
        <f t="shared" si="62"/>
        <v>22.4</v>
      </c>
      <c r="AI634" s="10" t="s">
        <v>1667</v>
      </c>
      <c r="AJ634" s="10" t="s">
        <v>718</v>
      </c>
      <c r="AK634" s="10" t="s">
        <v>483</v>
      </c>
      <c r="AL634" s="10" t="s">
        <v>415</v>
      </c>
      <c r="AM634" s="10" t="s">
        <v>499</v>
      </c>
      <c r="AN634" s="10" t="s">
        <v>439</v>
      </c>
      <c r="AO634" s="10" t="s">
        <v>387</v>
      </c>
    </row>
    <row r="635" spans="1:41">
      <c r="A635" s="5" t="s">
        <v>293</v>
      </c>
      <c r="B635" s="10" t="s">
        <v>734</v>
      </c>
      <c r="C635" s="5">
        <v>40</v>
      </c>
      <c r="D635" s="10">
        <v>5</v>
      </c>
      <c r="E635" s="10">
        <v>18</v>
      </c>
      <c r="F635" s="5">
        <v>0</v>
      </c>
      <c r="G635" s="5">
        <v>1</v>
      </c>
      <c r="H635" s="5">
        <v>4</v>
      </c>
      <c r="I635" s="5">
        <v>3</v>
      </c>
      <c r="J635" s="5">
        <v>4</v>
      </c>
      <c r="K635" s="5">
        <v>1</v>
      </c>
      <c r="L635" s="5">
        <v>1</v>
      </c>
      <c r="M635" s="5">
        <v>1</v>
      </c>
      <c r="N635" s="5">
        <v>2</v>
      </c>
      <c r="O635" s="5">
        <f t="shared" si="60"/>
        <v>38</v>
      </c>
      <c r="T635" s="5">
        <v>0</v>
      </c>
      <c r="U635" s="5" t="s">
        <v>2336</v>
      </c>
      <c r="V635" s="5">
        <v>1</v>
      </c>
      <c r="W635" s="5">
        <v>1</v>
      </c>
      <c r="X635" s="13">
        <v>1</v>
      </c>
      <c r="Y635" s="13">
        <v>-6</v>
      </c>
      <c r="Z635" s="13">
        <f t="shared" si="61"/>
        <v>35</v>
      </c>
      <c r="AA635" s="5" t="s">
        <v>2344</v>
      </c>
      <c r="AD635" s="5">
        <v>22</v>
      </c>
      <c r="AE635" s="5">
        <v>2</v>
      </c>
      <c r="AF635" s="9">
        <f>10-D635</f>
        <v>5</v>
      </c>
      <c r="AG635" s="9">
        <f t="shared" si="63"/>
        <v>0.5</v>
      </c>
      <c r="AH635" s="30">
        <f t="shared" si="62"/>
        <v>8.8000000000000007</v>
      </c>
      <c r="AI635" s="10" t="s">
        <v>1932</v>
      </c>
      <c r="AJ635" s="10" t="s">
        <v>1912</v>
      </c>
      <c r="AK635" s="10" t="s">
        <v>483</v>
      </c>
      <c r="AL635" s="10" t="s">
        <v>415</v>
      </c>
      <c r="AM635" s="10" t="s">
        <v>737</v>
      </c>
      <c r="AN635" s="10" t="s">
        <v>213</v>
      </c>
      <c r="AO635" s="10" t="s">
        <v>387</v>
      </c>
    </row>
    <row r="636" spans="1:41">
      <c r="A636" s="5" t="s">
        <v>2246</v>
      </c>
      <c r="B636" s="10" t="s">
        <v>2247</v>
      </c>
      <c r="C636" s="5">
        <v>10</v>
      </c>
      <c r="D636" s="10">
        <v>5</v>
      </c>
      <c r="E636" s="10">
        <v>18</v>
      </c>
      <c r="F636" s="5">
        <v>0</v>
      </c>
      <c r="G636" s="5">
        <v>1</v>
      </c>
      <c r="H636" s="5">
        <v>4</v>
      </c>
      <c r="I636" s="5">
        <v>3</v>
      </c>
      <c r="J636" s="5">
        <v>4</v>
      </c>
      <c r="K636" s="5">
        <v>1</v>
      </c>
      <c r="L636" s="5">
        <v>1</v>
      </c>
      <c r="M636" s="5">
        <v>1</v>
      </c>
      <c r="N636" s="5">
        <v>2</v>
      </c>
      <c r="O636" s="5">
        <f t="shared" si="60"/>
        <v>38</v>
      </c>
      <c r="T636" s="5">
        <v>0</v>
      </c>
      <c r="U636" s="5" t="s">
        <v>2336</v>
      </c>
      <c r="V636" s="5">
        <v>1</v>
      </c>
      <c r="W636" s="5">
        <v>1</v>
      </c>
      <c r="X636" s="13">
        <v>1</v>
      </c>
      <c r="Y636" s="13">
        <v>-6</v>
      </c>
      <c r="Z636" s="13">
        <f t="shared" si="61"/>
        <v>35</v>
      </c>
      <c r="AA636" s="5" t="s">
        <v>2344</v>
      </c>
      <c r="AD636" s="5">
        <v>25</v>
      </c>
      <c r="AE636" s="5">
        <v>1</v>
      </c>
      <c r="AF636" s="9">
        <f>10-D636</f>
        <v>5</v>
      </c>
      <c r="AG636" s="9">
        <f t="shared" si="63"/>
        <v>0.5</v>
      </c>
      <c r="AH636" s="30">
        <f t="shared" si="62"/>
        <v>10</v>
      </c>
      <c r="AI636" s="10" t="s">
        <v>2248</v>
      </c>
      <c r="AJ636" s="10" t="s">
        <v>414</v>
      </c>
      <c r="AK636" s="10" t="s">
        <v>483</v>
      </c>
      <c r="AL636" s="10" t="s">
        <v>415</v>
      </c>
      <c r="AM636" s="10" t="s">
        <v>499</v>
      </c>
      <c r="AN636" s="10" t="s">
        <v>439</v>
      </c>
      <c r="AO636" s="10" t="s">
        <v>387</v>
      </c>
    </row>
    <row r="637" spans="1:41">
      <c r="A637" s="5" t="s">
        <v>63</v>
      </c>
      <c r="B637" s="10" t="s">
        <v>672</v>
      </c>
      <c r="C637" s="5">
        <v>10</v>
      </c>
      <c r="D637" s="10">
        <v>5</v>
      </c>
      <c r="E637" s="10">
        <v>18</v>
      </c>
      <c r="F637" s="5">
        <v>0</v>
      </c>
      <c r="G637" s="5">
        <v>1</v>
      </c>
      <c r="H637" s="5">
        <v>4</v>
      </c>
      <c r="I637" s="5">
        <v>3</v>
      </c>
      <c r="J637" s="5">
        <v>4</v>
      </c>
      <c r="K637" s="5">
        <v>1</v>
      </c>
      <c r="L637" s="5">
        <v>1</v>
      </c>
      <c r="M637" s="5">
        <v>1</v>
      </c>
      <c r="N637" s="5">
        <v>2</v>
      </c>
      <c r="O637" s="5">
        <f t="shared" si="60"/>
        <v>38</v>
      </c>
      <c r="T637" s="5">
        <v>0</v>
      </c>
      <c r="U637" s="5" t="s">
        <v>2336</v>
      </c>
      <c r="V637" s="5">
        <v>1</v>
      </c>
      <c r="W637" s="5">
        <v>1</v>
      </c>
      <c r="X637" s="13">
        <v>1</v>
      </c>
      <c r="Y637" s="13">
        <v>-6</v>
      </c>
      <c r="Z637" s="13">
        <f t="shared" si="61"/>
        <v>35</v>
      </c>
      <c r="AA637" s="5" t="s">
        <v>2344</v>
      </c>
      <c r="AD637" s="5">
        <v>62</v>
      </c>
      <c r="AE637" s="5">
        <v>1</v>
      </c>
      <c r="AF637" s="9">
        <f>10-D637</f>
        <v>5</v>
      </c>
      <c r="AG637" s="9">
        <f t="shared" si="63"/>
        <v>0.5</v>
      </c>
      <c r="AH637" s="30">
        <f t="shared" si="62"/>
        <v>24.8</v>
      </c>
      <c r="AI637" s="10" t="s">
        <v>64</v>
      </c>
      <c r="AJ637" s="10" t="s">
        <v>65</v>
      </c>
      <c r="AK637" s="10" t="s">
        <v>483</v>
      </c>
      <c r="AL637" s="10" t="s">
        <v>415</v>
      </c>
      <c r="AM637" s="10" t="s">
        <v>459</v>
      </c>
      <c r="AN637" s="10" t="s">
        <v>460</v>
      </c>
      <c r="AO637" s="10" t="s">
        <v>387</v>
      </c>
    </row>
    <row r="638" spans="1:41">
      <c r="A638" s="5" t="s">
        <v>638</v>
      </c>
      <c r="B638" s="10" t="s">
        <v>639</v>
      </c>
      <c r="C638" s="5">
        <v>240</v>
      </c>
      <c r="D638" s="10">
        <v>2</v>
      </c>
      <c r="E638" s="10">
        <v>18</v>
      </c>
      <c r="F638" s="5">
        <v>0</v>
      </c>
      <c r="G638" s="5">
        <v>1</v>
      </c>
      <c r="H638" s="5">
        <v>4</v>
      </c>
      <c r="I638" s="5">
        <v>3</v>
      </c>
      <c r="J638" s="5">
        <v>4</v>
      </c>
      <c r="K638" s="5">
        <v>1</v>
      </c>
      <c r="L638" s="5">
        <v>1</v>
      </c>
      <c r="M638" s="5">
        <v>1</v>
      </c>
      <c r="N638" s="5">
        <v>2</v>
      </c>
      <c r="O638" s="5">
        <f t="shared" si="60"/>
        <v>35</v>
      </c>
      <c r="T638" s="5">
        <v>0</v>
      </c>
      <c r="U638" s="5" t="s">
        <v>2336</v>
      </c>
      <c r="V638" s="5">
        <v>1</v>
      </c>
      <c r="W638" s="5">
        <v>1</v>
      </c>
      <c r="X638" s="13">
        <v>1</v>
      </c>
      <c r="Y638" s="13">
        <v>-3</v>
      </c>
      <c r="Z638" s="13">
        <f t="shared" si="61"/>
        <v>35</v>
      </c>
      <c r="AA638" s="5" t="s">
        <v>2344</v>
      </c>
      <c r="AD638" s="5">
        <v>157</v>
      </c>
      <c r="AE638" s="5">
        <v>5</v>
      </c>
      <c r="AF638" s="9">
        <v>8</v>
      </c>
      <c r="AG638" s="9">
        <f t="shared" si="63"/>
        <v>0.5</v>
      </c>
      <c r="AH638" s="30">
        <f t="shared" si="62"/>
        <v>39.25</v>
      </c>
      <c r="AI638" s="10" t="s">
        <v>456</v>
      </c>
      <c r="AJ638" s="10" t="s">
        <v>640</v>
      </c>
      <c r="AK638" s="10" t="s">
        <v>458</v>
      </c>
      <c r="AL638" s="10" t="s">
        <v>415</v>
      </c>
      <c r="AM638" s="10" t="s">
        <v>459</v>
      </c>
      <c r="AN638" s="10" t="s">
        <v>460</v>
      </c>
      <c r="AO638" s="10" t="s">
        <v>387</v>
      </c>
    </row>
    <row r="639" spans="1:41">
      <c r="A639" s="5" t="s">
        <v>644</v>
      </c>
      <c r="B639" s="10" t="s">
        <v>645</v>
      </c>
      <c r="C639" s="5">
        <v>180</v>
      </c>
      <c r="D639" s="10">
        <v>2</v>
      </c>
      <c r="E639" s="10">
        <v>18</v>
      </c>
      <c r="F639" s="5">
        <v>0</v>
      </c>
      <c r="G639" s="5">
        <v>1</v>
      </c>
      <c r="H639" s="5">
        <v>4</v>
      </c>
      <c r="I639" s="5">
        <v>3</v>
      </c>
      <c r="J639" s="5">
        <v>4</v>
      </c>
      <c r="K639" s="5">
        <v>1</v>
      </c>
      <c r="L639" s="5">
        <v>1</v>
      </c>
      <c r="M639" s="5">
        <v>1</v>
      </c>
      <c r="N639" s="5">
        <v>2</v>
      </c>
      <c r="O639" s="5">
        <f t="shared" si="60"/>
        <v>35</v>
      </c>
      <c r="T639" s="5">
        <v>0</v>
      </c>
      <c r="U639" s="5" t="s">
        <v>2336</v>
      </c>
      <c r="V639" s="5">
        <v>1</v>
      </c>
      <c r="W639" s="5">
        <v>1</v>
      </c>
      <c r="X639" s="13">
        <v>1</v>
      </c>
      <c r="Y639" s="13">
        <v>-3</v>
      </c>
      <c r="Z639" s="13">
        <f t="shared" si="61"/>
        <v>35</v>
      </c>
      <c r="AA639" s="5" t="s">
        <v>2344</v>
      </c>
      <c r="AD639" s="5">
        <v>157</v>
      </c>
      <c r="AE639" s="5">
        <v>5</v>
      </c>
      <c r="AF639" s="9">
        <v>8</v>
      </c>
      <c r="AG639" s="9">
        <f t="shared" si="63"/>
        <v>0.5</v>
      </c>
      <c r="AH639" s="30">
        <f t="shared" si="62"/>
        <v>39.25</v>
      </c>
      <c r="AI639" s="10" t="s">
        <v>456</v>
      </c>
      <c r="AJ639" s="10" t="s">
        <v>646</v>
      </c>
      <c r="AK639" s="10" t="s">
        <v>458</v>
      </c>
      <c r="AL639" s="10" t="s">
        <v>415</v>
      </c>
      <c r="AM639" s="10" t="s">
        <v>459</v>
      </c>
      <c r="AN639" s="10" t="s">
        <v>460</v>
      </c>
      <c r="AO639" s="10" t="s">
        <v>387</v>
      </c>
    </row>
    <row r="640" spans="1:41">
      <c r="A640" s="5" t="s">
        <v>1627</v>
      </c>
      <c r="B640" s="10" t="s">
        <v>1628</v>
      </c>
      <c r="C640" s="5">
        <v>100</v>
      </c>
      <c r="D640" s="10">
        <v>2</v>
      </c>
      <c r="E640" s="10">
        <v>18</v>
      </c>
      <c r="F640" s="5">
        <v>0</v>
      </c>
      <c r="G640" s="5">
        <v>1</v>
      </c>
      <c r="H640" s="5">
        <v>4</v>
      </c>
      <c r="I640" s="5">
        <v>3</v>
      </c>
      <c r="J640" s="5">
        <v>4</v>
      </c>
      <c r="K640" s="5">
        <v>1</v>
      </c>
      <c r="L640" s="5">
        <v>1</v>
      </c>
      <c r="M640" s="5">
        <v>1</v>
      </c>
      <c r="N640" s="5">
        <v>2</v>
      </c>
      <c r="O640" s="5">
        <f t="shared" si="60"/>
        <v>35</v>
      </c>
      <c r="T640" s="5">
        <v>0</v>
      </c>
      <c r="U640" s="5" t="s">
        <v>2336</v>
      </c>
      <c r="V640" s="5">
        <v>1</v>
      </c>
      <c r="W640" s="5">
        <v>1</v>
      </c>
      <c r="X640" s="13">
        <v>1</v>
      </c>
      <c r="Y640" s="13">
        <v>-3</v>
      </c>
      <c r="Z640" s="13">
        <f t="shared" si="61"/>
        <v>35</v>
      </c>
      <c r="AA640" s="5" t="s">
        <v>2344</v>
      </c>
      <c r="AD640" s="5">
        <v>63</v>
      </c>
      <c r="AE640" s="5">
        <v>2</v>
      </c>
      <c r="AF640" s="9">
        <v>8</v>
      </c>
      <c r="AG640" s="9">
        <f t="shared" si="63"/>
        <v>0.5</v>
      </c>
      <c r="AH640" s="30">
        <f t="shared" si="62"/>
        <v>15.75</v>
      </c>
      <c r="AI640" s="10" t="s">
        <v>1629</v>
      </c>
      <c r="AJ640" s="10" t="s">
        <v>769</v>
      </c>
      <c r="AK640" s="10" t="s">
        <v>458</v>
      </c>
      <c r="AL640" s="10" t="s">
        <v>415</v>
      </c>
      <c r="AM640" s="10" t="s">
        <v>459</v>
      </c>
      <c r="AN640" s="10" t="s">
        <v>460</v>
      </c>
      <c r="AO640" s="10" t="s">
        <v>387</v>
      </c>
    </row>
    <row r="641" spans="1:41">
      <c r="A641" s="5" t="s">
        <v>1390</v>
      </c>
      <c r="B641" s="10" t="s">
        <v>1391</v>
      </c>
      <c r="C641" s="5">
        <v>80</v>
      </c>
      <c r="D641" s="10">
        <v>5</v>
      </c>
      <c r="E641" s="10">
        <v>18</v>
      </c>
      <c r="F641" s="5">
        <v>0</v>
      </c>
      <c r="G641" s="5">
        <v>1</v>
      </c>
      <c r="H641" s="5">
        <v>4</v>
      </c>
      <c r="I641" s="5">
        <v>3</v>
      </c>
      <c r="J641" s="5">
        <v>4</v>
      </c>
      <c r="K641" s="5">
        <v>1</v>
      </c>
      <c r="L641" s="5">
        <v>1</v>
      </c>
      <c r="M641" s="5">
        <v>1</v>
      </c>
      <c r="N641" s="5">
        <v>2</v>
      </c>
      <c r="O641" s="5">
        <f t="shared" si="60"/>
        <v>38</v>
      </c>
      <c r="T641" s="5">
        <v>0</v>
      </c>
      <c r="U641" s="5" t="s">
        <v>2336</v>
      </c>
      <c r="V641" s="5">
        <v>1</v>
      </c>
      <c r="W641" s="5">
        <v>1</v>
      </c>
      <c r="X641" s="13">
        <v>1</v>
      </c>
      <c r="Y641" s="13">
        <v>-6</v>
      </c>
      <c r="Z641" s="13">
        <f t="shared" si="61"/>
        <v>35</v>
      </c>
      <c r="AA641" s="5" t="s">
        <v>2343</v>
      </c>
      <c r="AD641" s="5">
        <v>81</v>
      </c>
      <c r="AE641" s="5">
        <v>1</v>
      </c>
      <c r="AF641" s="9">
        <v>5</v>
      </c>
      <c r="AG641" s="9">
        <f t="shared" si="63"/>
        <v>0.5</v>
      </c>
      <c r="AH641" s="30">
        <f t="shared" si="62"/>
        <v>32.4</v>
      </c>
      <c r="AI641" s="10" t="s">
        <v>1372</v>
      </c>
      <c r="AJ641" s="10" t="s">
        <v>1392</v>
      </c>
      <c r="AK641" s="10" t="s">
        <v>469</v>
      </c>
      <c r="AL641" s="10" t="s">
        <v>438</v>
      </c>
      <c r="AM641" s="10" t="s">
        <v>385</v>
      </c>
      <c r="AN641" s="10" t="s">
        <v>439</v>
      </c>
      <c r="AO641" s="10" t="s">
        <v>387</v>
      </c>
    </row>
    <row r="642" spans="1:41">
      <c r="A642" s="5" t="s">
        <v>1393</v>
      </c>
      <c r="B642" s="10" t="s">
        <v>1394</v>
      </c>
      <c r="C642" s="5">
        <v>80</v>
      </c>
      <c r="D642" s="10">
        <v>5</v>
      </c>
      <c r="E642" s="10">
        <v>18</v>
      </c>
      <c r="F642" s="5">
        <v>0</v>
      </c>
      <c r="G642" s="5">
        <v>1</v>
      </c>
      <c r="H642" s="5">
        <v>4</v>
      </c>
      <c r="I642" s="5">
        <v>3</v>
      </c>
      <c r="J642" s="5">
        <v>4</v>
      </c>
      <c r="K642" s="5">
        <v>1</v>
      </c>
      <c r="L642" s="5">
        <v>1</v>
      </c>
      <c r="M642" s="5">
        <v>1</v>
      </c>
      <c r="N642" s="5">
        <v>2</v>
      </c>
      <c r="O642" s="5">
        <f t="shared" si="60"/>
        <v>38</v>
      </c>
      <c r="T642" s="5">
        <v>0</v>
      </c>
      <c r="U642" s="5" t="s">
        <v>2336</v>
      </c>
      <c r="V642" s="5">
        <v>1</v>
      </c>
      <c r="W642" s="5">
        <v>1</v>
      </c>
      <c r="X642" s="13">
        <v>1</v>
      </c>
      <c r="Y642" s="13">
        <v>-6</v>
      </c>
      <c r="Z642" s="13">
        <f t="shared" si="61"/>
        <v>35</v>
      </c>
      <c r="AA642" s="5" t="s">
        <v>2343</v>
      </c>
      <c r="AD642" s="5">
        <v>26</v>
      </c>
      <c r="AE642" s="5">
        <v>1</v>
      </c>
      <c r="AF642" s="9">
        <v>5</v>
      </c>
      <c r="AG642" s="9">
        <f t="shared" si="63"/>
        <v>0.5</v>
      </c>
      <c r="AH642" s="30">
        <f t="shared" si="62"/>
        <v>10.4</v>
      </c>
      <c r="AI642" s="10" t="s">
        <v>1372</v>
      </c>
      <c r="AJ642" s="10" t="s">
        <v>1395</v>
      </c>
      <c r="AK642" s="10" t="s">
        <v>469</v>
      </c>
      <c r="AL642" s="10" t="s">
        <v>438</v>
      </c>
      <c r="AM642" s="10" t="s">
        <v>499</v>
      </c>
      <c r="AN642" s="10" t="s">
        <v>439</v>
      </c>
      <c r="AO642" s="10" t="s">
        <v>387</v>
      </c>
    </row>
    <row r="643" spans="1:41">
      <c r="A643" s="5" t="s">
        <v>713</v>
      </c>
      <c r="B643" s="10" t="s">
        <v>714</v>
      </c>
      <c r="C643" s="5">
        <v>125</v>
      </c>
      <c r="D643" s="10">
        <v>2</v>
      </c>
      <c r="E643" s="10">
        <v>18</v>
      </c>
      <c r="F643" s="5">
        <v>0</v>
      </c>
      <c r="G643" s="5">
        <v>1</v>
      </c>
      <c r="H643" s="5">
        <v>4</v>
      </c>
      <c r="I643" s="5">
        <v>3</v>
      </c>
      <c r="J643" s="5">
        <v>4</v>
      </c>
      <c r="K643" s="5">
        <v>1</v>
      </c>
      <c r="L643" s="5">
        <v>1</v>
      </c>
      <c r="M643" s="5">
        <v>1</v>
      </c>
      <c r="N643" s="5">
        <v>2</v>
      </c>
      <c r="O643" s="5">
        <f t="shared" si="60"/>
        <v>35</v>
      </c>
      <c r="T643" s="5">
        <v>0</v>
      </c>
      <c r="U643" s="5" t="s">
        <v>2336</v>
      </c>
      <c r="V643" s="5">
        <v>1</v>
      </c>
      <c r="W643" s="5">
        <v>1</v>
      </c>
      <c r="X643" s="13">
        <v>1</v>
      </c>
      <c r="Y643" s="13">
        <v>-3</v>
      </c>
      <c r="Z643" s="13">
        <f t="shared" si="61"/>
        <v>35</v>
      </c>
      <c r="AA643" s="5" t="s">
        <v>2343</v>
      </c>
      <c r="AD643" s="5">
        <v>100</v>
      </c>
      <c r="AE643" s="5">
        <v>1</v>
      </c>
      <c r="AF643" s="9">
        <v>8</v>
      </c>
      <c r="AG643" s="9">
        <f t="shared" si="63"/>
        <v>0.5</v>
      </c>
      <c r="AH643" s="30">
        <f t="shared" si="62"/>
        <v>25</v>
      </c>
      <c r="AI643" s="10" t="s">
        <v>699</v>
      </c>
      <c r="AJ643" s="10" t="s">
        <v>715</v>
      </c>
      <c r="AK643" s="10" t="s">
        <v>583</v>
      </c>
      <c r="AL643" s="10" t="s">
        <v>584</v>
      </c>
      <c r="AM643" s="10" t="s">
        <v>459</v>
      </c>
      <c r="AN643" s="10" t="s">
        <v>460</v>
      </c>
      <c r="AO643" s="10" t="s">
        <v>387</v>
      </c>
    </row>
    <row r="644" spans="1:41">
      <c r="A644" s="5" t="s">
        <v>2249</v>
      </c>
      <c r="B644" s="10" t="s">
        <v>2250</v>
      </c>
      <c r="C644" s="5">
        <v>100</v>
      </c>
      <c r="D644" s="10">
        <v>2</v>
      </c>
      <c r="E644" s="10">
        <v>18</v>
      </c>
      <c r="F644" s="5">
        <v>0</v>
      </c>
      <c r="G644" s="5">
        <v>1</v>
      </c>
      <c r="H644" s="5">
        <v>4</v>
      </c>
      <c r="I644" s="5">
        <v>3</v>
      </c>
      <c r="J644" s="5">
        <v>4</v>
      </c>
      <c r="K644" s="5">
        <v>1</v>
      </c>
      <c r="L644" s="5">
        <v>1</v>
      </c>
      <c r="M644" s="5">
        <v>1</v>
      </c>
      <c r="N644" s="5">
        <v>2</v>
      </c>
      <c r="O644" s="5">
        <f t="shared" si="60"/>
        <v>35</v>
      </c>
      <c r="T644" s="5">
        <v>0</v>
      </c>
      <c r="U644" s="5" t="s">
        <v>2336</v>
      </c>
      <c r="V644" s="5">
        <v>1</v>
      </c>
      <c r="W644" s="5">
        <v>1</v>
      </c>
      <c r="X644" s="13">
        <v>1</v>
      </c>
      <c r="Y644" s="13">
        <v>-3</v>
      </c>
      <c r="Z644" s="13">
        <f t="shared" si="61"/>
        <v>35</v>
      </c>
      <c r="AA644" s="5" t="s">
        <v>2343</v>
      </c>
      <c r="AD644" s="5">
        <v>63</v>
      </c>
      <c r="AE644" s="5">
        <v>2</v>
      </c>
      <c r="AF644" s="9">
        <f>10-D644</f>
        <v>8</v>
      </c>
      <c r="AG644" s="9">
        <f t="shared" si="63"/>
        <v>0.5</v>
      </c>
      <c r="AH644" s="30">
        <f t="shared" si="62"/>
        <v>15.75</v>
      </c>
      <c r="AI644" s="10" t="s">
        <v>587</v>
      </c>
      <c r="AJ644" s="10" t="s">
        <v>2251</v>
      </c>
      <c r="AK644" s="10" t="s">
        <v>583</v>
      </c>
      <c r="AL644" s="10" t="s">
        <v>584</v>
      </c>
      <c r="AM644" s="10" t="s">
        <v>459</v>
      </c>
      <c r="AN644" s="10" t="s">
        <v>460</v>
      </c>
      <c r="AO644" s="10" t="s">
        <v>387</v>
      </c>
    </row>
    <row r="645" spans="1:41">
      <c r="A645" s="5" t="s">
        <v>2021</v>
      </c>
      <c r="B645" s="10" t="s">
        <v>2022</v>
      </c>
      <c r="C645" s="5">
        <v>20</v>
      </c>
      <c r="D645" s="10">
        <v>5</v>
      </c>
      <c r="E645" s="10">
        <v>18</v>
      </c>
      <c r="F645" s="5">
        <v>0</v>
      </c>
      <c r="G645" s="5">
        <v>1</v>
      </c>
      <c r="H645" s="5">
        <v>4</v>
      </c>
      <c r="I645" s="5">
        <v>3</v>
      </c>
      <c r="J645" s="5">
        <v>4</v>
      </c>
      <c r="K645" s="5">
        <v>1</v>
      </c>
      <c r="L645" s="5">
        <v>1</v>
      </c>
      <c r="M645" s="5">
        <v>1</v>
      </c>
      <c r="N645" s="5">
        <v>2</v>
      </c>
      <c r="O645" s="5">
        <f t="shared" si="60"/>
        <v>38</v>
      </c>
      <c r="T645" s="5">
        <v>0</v>
      </c>
      <c r="U645" s="5" t="s">
        <v>2336</v>
      </c>
      <c r="V645" s="5">
        <v>1</v>
      </c>
      <c r="W645" s="5">
        <v>1</v>
      </c>
      <c r="X645" s="13">
        <v>1</v>
      </c>
      <c r="Y645" s="13">
        <v>-6</v>
      </c>
      <c r="Z645" s="13">
        <f t="shared" si="61"/>
        <v>35</v>
      </c>
      <c r="AA645" s="5" t="s">
        <v>2343</v>
      </c>
      <c r="AD645" s="5">
        <v>81</v>
      </c>
      <c r="AE645" s="5">
        <v>1</v>
      </c>
      <c r="AF645" s="9">
        <f>10-D645</f>
        <v>5</v>
      </c>
      <c r="AG645" s="9">
        <f t="shared" si="63"/>
        <v>0.5</v>
      </c>
      <c r="AH645" s="30">
        <f t="shared" si="62"/>
        <v>32.4</v>
      </c>
      <c r="AI645" s="10" t="s">
        <v>1662</v>
      </c>
      <c r="AJ645" s="10" t="s">
        <v>571</v>
      </c>
      <c r="AK645" s="10" t="s">
        <v>583</v>
      </c>
      <c r="AL645" s="10" t="s">
        <v>584</v>
      </c>
      <c r="AM645" s="10" t="s">
        <v>499</v>
      </c>
      <c r="AN645" s="10" t="s">
        <v>439</v>
      </c>
      <c r="AO645" s="10" t="s">
        <v>387</v>
      </c>
    </row>
    <row r="646" spans="1:41">
      <c r="A646" s="5" t="s">
        <v>1704</v>
      </c>
      <c r="B646" s="10" t="s">
        <v>1705</v>
      </c>
      <c r="C646" s="5">
        <v>10</v>
      </c>
      <c r="D646" s="10">
        <v>5</v>
      </c>
      <c r="E646" s="10">
        <v>18</v>
      </c>
      <c r="F646" s="5">
        <v>0</v>
      </c>
      <c r="G646" s="5">
        <v>1</v>
      </c>
      <c r="H646" s="5">
        <v>4</v>
      </c>
      <c r="I646" s="5">
        <v>3</v>
      </c>
      <c r="J646" s="5">
        <v>4</v>
      </c>
      <c r="K646" s="5">
        <v>1</v>
      </c>
      <c r="L646" s="5">
        <v>1</v>
      </c>
      <c r="M646" s="5">
        <v>1</v>
      </c>
      <c r="N646" s="5">
        <v>2</v>
      </c>
      <c r="O646" s="5">
        <f t="shared" si="60"/>
        <v>38</v>
      </c>
      <c r="T646" s="5">
        <v>0</v>
      </c>
      <c r="U646" s="5" t="s">
        <v>2336</v>
      </c>
      <c r="V646" s="5">
        <v>1</v>
      </c>
      <c r="W646" s="5">
        <v>1</v>
      </c>
      <c r="X646" s="13">
        <v>1</v>
      </c>
      <c r="Y646" s="13">
        <v>-6</v>
      </c>
      <c r="Z646" s="13">
        <f t="shared" si="61"/>
        <v>35</v>
      </c>
      <c r="AA646" s="5" t="s">
        <v>1368</v>
      </c>
      <c r="AD646" s="5">
        <v>116</v>
      </c>
      <c r="AE646" s="5">
        <v>3</v>
      </c>
      <c r="AF646" s="9">
        <v>5</v>
      </c>
      <c r="AG646" s="9">
        <f t="shared" si="63"/>
        <v>0.5</v>
      </c>
      <c r="AH646" s="30">
        <f t="shared" si="62"/>
        <v>46.4</v>
      </c>
      <c r="AI646" s="10" t="s">
        <v>1706</v>
      </c>
      <c r="AJ646" s="10" t="s">
        <v>1707</v>
      </c>
      <c r="AK646" s="10" t="s">
        <v>599</v>
      </c>
      <c r="AL646" s="10" t="s">
        <v>584</v>
      </c>
      <c r="AM646" s="10" t="s">
        <v>385</v>
      </c>
      <c r="AN646" s="10" t="s">
        <v>439</v>
      </c>
      <c r="AO646" s="10" t="s">
        <v>387</v>
      </c>
    </row>
    <row r="647" spans="1:41">
      <c r="A647" s="5" t="s">
        <v>2041</v>
      </c>
      <c r="B647" s="10" t="s">
        <v>2042</v>
      </c>
      <c r="C647" s="5">
        <v>289</v>
      </c>
      <c r="D647" s="10">
        <v>2</v>
      </c>
      <c r="E647" s="10">
        <v>18</v>
      </c>
      <c r="F647" s="5">
        <v>0</v>
      </c>
      <c r="G647" s="5">
        <v>1</v>
      </c>
      <c r="H647" s="5">
        <v>4</v>
      </c>
      <c r="I647" s="5">
        <v>3</v>
      </c>
      <c r="J647" s="5">
        <v>4</v>
      </c>
      <c r="K647" s="5">
        <v>1</v>
      </c>
      <c r="L647" s="5">
        <v>1</v>
      </c>
      <c r="M647" s="5">
        <v>1</v>
      </c>
      <c r="N647" s="5">
        <v>2</v>
      </c>
      <c r="O647" s="5">
        <f t="shared" si="60"/>
        <v>35</v>
      </c>
      <c r="T647" s="5">
        <v>0</v>
      </c>
      <c r="U647" s="5" t="s">
        <v>2336</v>
      </c>
      <c r="V647" s="5">
        <v>1</v>
      </c>
      <c r="W647" s="5">
        <v>1</v>
      </c>
      <c r="X647" s="13">
        <v>1</v>
      </c>
      <c r="Y647" s="13">
        <v>-3</v>
      </c>
      <c r="Z647" s="13">
        <f t="shared" si="61"/>
        <v>35</v>
      </c>
      <c r="AA647" s="5" t="s">
        <v>2344</v>
      </c>
      <c r="AD647" s="5">
        <v>131</v>
      </c>
      <c r="AE647" s="5">
        <v>1</v>
      </c>
      <c r="AF647" s="9">
        <f t="shared" ref="AF647:AF654" si="64">10-D647</f>
        <v>8</v>
      </c>
      <c r="AG647" s="9">
        <f t="shared" si="63"/>
        <v>0.5</v>
      </c>
      <c r="AH647" s="30">
        <f t="shared" si="62"/>
        <v>32.75</v>
      </c>
      <c r="AI647" s="10" t="s">
        <v>2038</v>
      </c>
      <c r="AJ647" s="10" t="s">
        <v>2043</v>
      </c>
      <c r="AK647" s="10" t="s">
        <v>396</v>
      </c>
      <c r="AL647" s="10" t="s">
        <v>384</v>
      </c>
      <c r="AM647" s="10" t="s">
        <v>459</v>
      </c>
      <c r="AN647" s="10" t="s">
        <v>460</v>
      </c>
      <c r="AO647" s="10" t="s">
        <v>387</v>
      </c>
    </row>
    <row r="648" spans="1:41">
      <c r="A648" s="5" t="s">
        <v>2220</v>
      </c>
      <c r="B648" s="10" t="s">
        <v>2221</v>
      </c>
      <c r="C648" s="5">
        <v>85</v>
      </c>
      <c r="D648" s="10">
        <v>5</v>
      </c>
      <c r="E648" s="10">
        <v>18</v>
      </c>
      <c r="F648" s="5">
        <v>0</v>
      </c>
      <c r="G648" s="5">
        <v>1</v>
      </c>
      <c r="H648" s="5">
        <v>4</v>
      </c>
      <c r="I648" s="5">
        <v>3</v>
      </c>
      <c r="J648" s="5">
        <v>4</v>
      </c>
      <c r="K648" s="5">
        <v>1</v>
      </c>
      <c r="L648" s="5">
        <v>1</v>
      </c>
      <c r="M648" s="5">
        <v>1</v>
      </c>
      <c r="N648" s="5">
        <v>2</v>
      </c>
      <c r="O648" s="5">
        <f t="shared" si="60"/>
        <v>38</v>
      </c>
      <c r="T648" s="5">
        <v>0</v>
      </c>
      <c r="U648" s="5" t="s">
        <v>2336</v>
      </c>
      <c r="V648" s="5">
        <v>1</v>
      </c>
      <c r="W648" s="5">
        <v>1</v>
      </c>
      <c r="X648" s="13">
        <v>1</v>
      </c>
      <c r="Y648" s="13">
        <v>-6</v>
      </c>
      <c r="Z648" s="13">
        <f t="shared" si="61"/>
        <v>35</v>
      </c>
      <c r="AA648" s="5" t="s">
        <v>2344</v>
      </c>
      <c r="AD648" s="5">
        <v>100</v>
      </c>
      <c r="AE648" s="5">
        <v>1</v>
      </c>
      <c r="AF648" s="9">
        <f t="shared" si="64"/>
        <v>5</v>
      </c>
      <c r="AG648" s="9">
        <f t="shared" si="63"/>
        <v>0.5</v>
      </c>
      <c r="AH648" s="30">
        <f t="shared" si="62"/>
        <v>40</v>
      </c>
      <c r="AI648" s="10" t="s">
        <v>2031</v>
      </c>
      <c r="AJ648" s="10" t="s">
        <v>682</v>
      </c>
      <c r="AK648" s="10" t="s">
        <v>396</v>
      </c>
      <c r="AL648" s="10" t="s">
        <v>384</v>
      </c>
      <c r="AM648" s="10" t="s">
        <v>459</v>
      </c>
      <c r="AN648" s="10" t="s">
        <v>460</v>
      </c>
      <c r="AO648" s="10" t="s">
        <v>387</v>
      </c>
    </row>
    <row r="649" spans="1:41">
      <c r="A649" s="5" t="s">
        <v>2230</v>
      </c>
      <c r="B649" s="10" t="s">
        <v>2231</v>
      </c>
      <c r="C649" s="5">
        <v>85</v>
      </c>
      <c r="D649" s="10">
        <v>5</v>
      </c>
      <c r="E649" s="10">
        <v>18</v>
      </c>
      <c r="F649" s="5">
        <v>0</v>
      </c>
      <c r="G649" s="5">
        <v>1</v>
      </c>
      <c r="H649" s="5">
        <v>4</v>
      </c>
      <c r="I649" s="5">
        <v>3</v>
      </c>
      <c r="J649" s="5">
        <v>4</v>
      </c>
      <c r="K649" s="5">
        <v>1</v>
      </c>
      <c r="L649" s="5">
        <v>1</v>
      </c>
      <c r="M649" s="5">
        <v>1</v>
      </c>
      <c r="N649" s="5">
        <v>2</v>
      </c>
      <c r="O649" s="5">
        <f t="shared" si="60"/>
        <v>38</v>
      </c>
      <c r="T649" s="5">
        <v>0</v>
      </c>
      <c r="U649" s="5" t="s">
        <v>2336</v>
      </c>
      <c r="V649" s="5">
        <v>1</v>
      </c>
      <c r="W649" s="5">
        <v>1</v>
      </c>
      <c r="X649" s="13">
        <v>1</v>
      </c>
      <c r="Y649" s="13">
        <v>-6</v>
      </c>
      <c r="Z649" s="13">
        <f t="shared" si="61"/>
        <v>35</v>
      </c>
      <c r="AA649" s="5" t="s">
        <v>2344</v>
      </c>
      <c r="AD649" s="5">
        <v>86</v>
      </c>
      <c r="AE649" s="5">
        <v>1</v>
      </c>
      <c r="AF649" s="9">
        <f t="shared" si="64"/>
        <v>5</v>
      </c>
      <c r="AG649" s="9">
        <f t="shared" si="63"/>
        <v>0.5</v>
      </c>
      <c r="AH649" s="30">
        <f t="shared" ref="AH649:AH680" si="65">(AD649)/(AG649*AF649)</f>
        <v>34.4</v>
      </c>
      <c r="AI649" s="10" t="s">
        <v>2031</v>
      </c>
      <c r="AJ649" s="10" t="s">
        <v>2232</v>
      </c>
      <c r="AK649" s="10" t="s">
        <v>396</v>
      </c>
      <c r="AL649" s="10" t="s">
        <v>384</v>
      </c>
      <c r="AM649" s="10" t="s">
        <v>459</v>
      </c>
      <c r="AN649" s="10" t="s">
        <v>460</v>
      </c>
      <c r="AO649" s="10" t="s">
        <v>387</v>
      </c>
    </row>
    <row r="650" spans="1:41">
      <c r="A650" s="5" t="s">
        <v>2227</v>
      </c>
      <c r="B650" s="10" t="s">
        <v>2228</v>
      </c>
      <c r="C650" s="5">
        <v>85</v>
      </c>
      <c r="D650" s="10">
        <v>5</v>
      </c>
      <c r="E650" s="10">
        <v>18</v>
      </c>
      <c r="F650" s="5">
        <v>0</v>
      </c>
      <c r="G650" s="5">
        <v>1</v>
      </c>
      <c r="H650" s="5">
        <v>4</v>
      </c>
      <c r="I650" s="5">
        <v>3</v>
      </c>
      <c r="J650" s="5">
        <v>4</v>
      </c>
      <c r="K650" s="5">
        <v>1</v>
      </c>
      <c r="L650" s="5">
        <v>1</v>
      </c>
      <c r="M650" s="5">
        <v>1</v>
      </c>
      <c r="N650" s="5">
        <v>2</v>
      </c>
      <c r="O650" s="5">
        <f t="shared" si="60"/>
        <v>38</v>
      </c>
      <c r="T650" s="5">
        <v>0</v>
      </c>
      <c r="U650" s="5" t="s">
        <v>2336</v>
      </c>
      <c r="V650" s="5">
        <v>1</v>
      </c>
      <c r="W650" s="5">
        <v>1</v>
      </c>
      <c r="X650" s="13">
        <v>1</v>
      </c>
      <c r="Y650" s="13">
        <v>-6</v>
      </c>
      <c r="Z650" s="13">
        <f t="shared" si="61"/>
        <v>35</v>
      </c>
      <c r="AA650" s="5" t="s">
        <v>2344</v>
      </c>
      <c r="AD650" s="5">
        <v>76</v>
      </c>
      <c r="AE650" s="5">
        <v>1</v>
      </c>
      <c r="AF650" s="9">
        <f t="shared" si="64"/>
        <v>5</v>
      </c>
      <c r="AG650" s="9">
        <f t="shared" si="63"/>
        <v>0.5</v>
      </c>
      <c r="AH650" s="30">
        <f t="shared" si="65"/>
        <v>30.4</v>
      </c>
      <c r="AI650" s="10" t="s">
        <v>2031</v>
      </c>
      <c r="AJ650" s="10" t="s">
        <v>2229</v>
      </c>
      <c r="AK650" s="10" t="s">
        <v>396</v>
      </c>
      <c r="AL650" s="10" t="s">
        <v>384</v>
      </c>
      <c r="AM650" s="10" t="s">
        <v>459</v>
      </c>
      <c r="AN650" s="10" t="s">
        <v>460</v>
      </c>
      <c r="AO650" s="10" t="s">
        <v>387</v>
      </c>
    </row>
    <row r="651" spans="1:41">
      <c r="A651" s="5" t="s">
        <v>2216</v>
      </c>
      <c r="B651" s="10" t="s">
        <v>2217</v>
      </c>
      <c r="C651" s="5">
        <v>85</v>
      </c>
      <c r="D651" s="10">
        <v>5</v>
      </c>
      <c r="E651" s="10">
        <v>18</v>
      </c>
      <c r="F651" s="5">
        <v>0</v>
      </c>
      <c r="G651" s="5">
        <v>1</v>
      </c>
      <c r="H651" s="5">
        <v>4</v>
      </c>
      <c r="I651" s="5">
        <v>3</v>
      </c>
      <c r="J651" s="5">
        <v>4</v>
      </c>
      <c r="K651" s="5">
        <v>1</v>
      </c>
      <c r="L651" s="5">
        <v>1</v>
      </c>
      <c r="M651" s="5">
        <v>1</v>
      </c>
      <c r="N651" s="5">
        <v>2</v>
      </c>
      <c r="O651" s="5">
        <f t="shared" ref="O651:O703" si="66">(D651+E651)+(F651*G651)+((K651+J651+I651+H651)*L651)++M651+N651</f>
        <v>38</v>
      </c>
      <c r="T651" s="5">
        <v>0</v>
      </c>
      <c r="U651" s="5" t="s">
        <v>2336</v>
      </c>
      <c r="V651" s="5">
        <v>1</v>
      </c>
      <c r="W651" s="5">
        <v>1</v>
      </c>
      <c r="X651" s="13">
        <v>1</v>
      </c>
      <c r="Y651" s="13">
        <v>-6</v>
      </c>
      <c r="Z651" s="13">
        <f t="shared" si="61"/>
        <v>35</v>
      </c>
      <c r="AA651" s="5" t="s">
        <v>2344</v>
      </c>
      <c r="AD651" s="5">
        <v>79</v>
      </c>
      <c r="AE651" s="5">
        <v>1</v>
      </c>
      <c r="AF651" s="9">
        <f t="shared" si="64"/>
        <v>5</v>
      </c>
      <c r="AG651" s="9">
        <f t="shared" si="63"/>
        <v>0.5</v>
      </c>
      <c r="AH651" s="30">
        <f t="shared" si="65"/>
        <v>31.6</v>
      </c>
      <c r="AI651" s="10" t="s">
        <v>2031</v>
      </c>
      <c r="AJ651" s="10" t="s">
        <v>1456</v>
      </c>
      <c r="AK651" s="10" t="s">
        <v>396</v>
      </c>
      <c r="AL651" s="10" t="s">
        <v>384</v>
      </c>
      <c r="AM651" s="10" t="s">
        <v>459</v>
      </c>
      <c r="AN651" s="10" t="s">
        <v>460</v>
      </c>
      <c r="AO651" s="10" t="s">
        <v>387</v>
      </c>
    </row>
    <row r="652" spans="1:41">
      <c r="A652" s="5" t="s">
        <v>2218</v>
      </c>
      <c r="B652" s="10" t="s">
        <v>2219</v>
      </c>
      <c r="C652" s="5">
        <v>85</v>
      </c>
      <c r="D652" s="10">
        <v>5</v>
      </c>
      <c r="E652" s="10">
        <v>18</v>
      </c>
      <c r="F652" s="5">
        <v>0</v>
      </c>
      <c r="G652" s="5">
        <v>1</v>
      </c>
      <c r="H652" s="5">
        <v>4</v>
      </c>
      <c r="I652" s="5">
        <v>3</v>
      </c>
      <c r="J652" s="5">
        <v>4</v>
      </c>
      <c r="K652" s="5">
        <v>1</v>
      </c>
      <c r="L652" s="5">
        <v>1</v>
      </c>
      <c r="M652" s="5">
        <v>1</v>
      </c>
      <c r="N652" s="5">
        <v>2</v>
      </c>
      <c r="O652" s="5">
        <f t="shared" si="66"/>
        <v>38</v>
      </c>
      <c r="T652" s="5">
        <v>0</v>
      </c>
      <c r="U652" s="5" t="s">
        <v>2336</v>
      </c>
      <c r="V652" s="5">
        <v>1</v>
      </c>
      <c r="W652" s="5">
        <v>1</v>
      </c>
      <c r="X652" s="13">
        <v>1</v>
      </c>
      <c r="Y652" s="13">
        <v>-6</v>
      </c>
      <c r="Z652" s="13">
        <f t="shared" si="61"/>
        <v>35</v>
      </c>
      <c r="AA652" s="5" t="s">
        <v>2344</v>
      </c>
      <c r="AD652" s="5">
        <v>79</v>
      </c>
      <c r="AE652" s="5">
        <v>1</v>
      </c>
      <c r="AF652" s="9">
        <f t="shared" si="64"/>
        <v>5</v>
      </c>
      <c r="AG652" s="9">
        <f t="shared" si="63"/>
        <v>0.5</v>
      </c>
      <c r="AH652" s="30">
        <f t="shared" si="65"/>
        <v>31.6</v>
      </c>
      <c r="AI652" s="10" t="s">
        <v>2031</v>
      </c>
      <c r="AJ652" s="10" t="s">
        <v>1694</v>
      </c>
      <c r="AK652" s="10" t="s">
        <v>396</v>
      </c>
      <c r="AL652" s="10" t="s">
        <v>384</v>
      </c>
      <c r="AM652" s="10" t="s">
        <v>459</v>
      </c>
      <c r="AN652" s="10" t="s">
        <v>460</v>
      </c>
      <c r="AO652" s="10" t="s">
        <v>387</v>
      </c>
    </row>
    <row r="653" spans="1:41">
      <c r="A653" s="5" t="s">
        <v>201</v>
      </c>
      <c r="B653" s="10" t="s">
        <v>202</v>
      </c>
      <c r="C653" s="5">
        <v>10</v>
      </c>
      <c r="D653" s="10">
        <v>8</v>
      </c>
      <c r="E653" s="10">
        <v>18</v>
      </c>
      <c r="F653" s="5">
        <v>0</v>
      </c>
      <c r="G653" s="5">
        <v>1</v>
      </c>
      <c r="H653" s="5">
        <v>4</v>
      </c>
      <c r="I653" s="5">
        <v>3</v>
      </c>
      <c r="J653" s="5">
        <v>4</v>
      </c>
      <c r="K653" s="5">
        <v>1</v>
      </c>
      <c r="L653" s="5">
        <v>1</v>
      </c>
      <c r="M653" s="5">
        <v>1</v>
      </c>
      <c r="N653" s="5">
        <v>2</v>
      </c>
      <c r="O653" s="5">
        <f t="shared" si="66"/>
        <v>41</v>
      </c>
      <c r="T653" s="5">
        <v>0</v>
      </c>
      <c r="U653" s="5" t="s">
        <v>2336</v>
      </c>
      <c r="V653" s="5">
        <v>-1</v>
      </c>
      <c r="W653" s="5">
        <v>1</v>
      </c>
      <c r="X653" s="13"/>
      <c r="Y653" s="13">
        <v>-6</v>
      </c>
      <c r="Z653" s="13">
        <f t="shared" si="61"/>
        <v>35</v>
      </c>
      <c r="AA653" s="5" t="s">
        <v>2344</v>
      </c>
      <c r="AF653" s="9">
        <f t="shared" si="64"/>
        <v>2</v>
      </c>
      <c r="AG653" s="9">
        <f t="shared" si="63"/>
        <v>0.5</v>
      </c>
      <c r="AH653" s="30">
        <f t="shared" si="65"/>
        <v>0</v>
      </c>
      <c r="AI653" s="10" t="s">
        <v>197</v>
      </c>
      <c r="AJ653" s="10" t="s">
        <v>203</v>
      </c>
      <c r="AK653" s="10" t="s">
        <v>396</v>
      </c>
      <c r="AL653" s="10" t="s">
        <v>384</v>
      </c>
      <c r="AM653" s="10" t="s">
        <v>385</v>
      </c>
      <c r="AN653" s="10" t="s">
        <v>443</v>
      </c>
      <c r="AO653" s="10" t="s">
        <v>387</v>
      </c>
    </row>
    <row r="654" spans="1:41">
      <c r="A654" s="5" t="s">
        <v>1791</v>
      </c>
      <c r="B654" s="10" t="s">
        <v>1792</v>
      </c>
      <c r="C654" s="5">
        <v>205</v>
      </c>
      <c r="D654" s="10">
        <v>2</v>
      </c>
      <c r="E654" s="10">
        <v>18</v>
      </c>
      <c r="F654" s="5">
        <v>0</v>
      </c>
      <c r="G654" s="5">
        <v>1</v>
      </c>
      <c r="H654" s="5">
        <v>4</v>
      </c>
      <c r="I654" s="5">
        <v>3</v>
      </c>
      <c r="J654" s="5">
        <v>4</v>
      </c>
      <c r="K654" s="5">
        <v>1</v>
      </c>
      <c r="L654" s="5">
        <v>1</v>
      </c>
      <c r="M654" s="5">
        <v>1</v>
      </c>
      <c r="N654" s="5">
        <v>2</v>
      </c>
      <c r="O654" s="5">
        <f t="shared" si="66"/>
        <v>35</v>
      </c>
      <c r="T654" s="5">
        <v>0</v>
      </c>
      <c r="U654" s="5" t="s">
        <v>2336</v>
      </c>
      <c r="V654" s="5">
        <v>1</v>
      </c>
      <c r="W654" s="5">
        <v>1</v>
      </c>
      <c r="X654" s="13">
        <v>1</v>
      </c>
      <c r="Y654" s="13">
        <v>-3</v>
      </c>
      <c r="Z654" s="13">
        <f t="shared" si="61"/>
        <v>35</v>
      </c>
      <c r="AA654" s="5" t="s">
        <v>2344</v>
      </c>
      <c r="AD654" s="5">
        <v>100</v>
      </c>
      <c r="AE654" s="5">
        <v>3</v>
      </c>
      <c r="AF654" s="9">
        <f t="shared" si="64"/>
        <v>8</v>
      </c>
      <c r="AG654" s="9">
        <f t="shared" si="63"/>
        <v>0.5</v>
      </c>
      <c r="AH654" s="30">
        <f t="shared" si="65"/>
        <v>25</v>
      </c>
      <c r="AI654" s="10" t="s">
        <v>1793</v>
      </c>
      <c r="AJ654" s="10" t="s">
        <v>1794</v>
      </c>
      <c r="AK654" s="10" t="s">
        <v>401</v>
      </c>
      <c r="AL654" s="10" t="s">
        <v>384</v>
      </c>
      <c r="AM654" s="10" t="s">
        <v>459</v>
      </c>
      <c r="AN654" s="10" t="s">
        <v>460</v>
      </c>
      <c r="AO654" s="10" t="s">
        <v>387</v>
      </c>
    </row>
    <row r="655" spans="1:41">
      <c r="A655" s="5" t="s">
        <v>951</v>
      </c>
      <c r="B655" s="10" t="s">
        <v>952</v>
      </c>
      <c r="C655" s="5">
        <v>193</v>
      </c>
      <c r="D655" s="10">
        <v>2</v>
      </c>
      <c r="E655" s="10">
        <v>18</v>
      </c>
      <c r="F655" s="5">
        <v>0</v>
      </c>
      <c r="G655" s="5">
        <v>1</v>
      </c>
      <c r="H655" s="5">
        <v>4</v>
      </c>
      <c r="I655" s="5">
        <v>3</v>
      </c>
      <c r="J655" s="5">
        <v>4</v>
      </c>
      <c r="K655" s="5">
        <v>1</v>
      </c>
      <c r="L655" s="5">
        <v>1</v>
      </c>
      <c r="M655" s="5">
        <v>1</v>
      </c>
      <c r="N655" s="5">
        <v>2</v>
      </c>
      <c r="O655" s="5">
        <f t="shared" si="66"/>
        <v>35</v>
      </c>
      <c r="T655" s="5">
        <v>0</v>
      </c>
      <c r="U655" s="5" t="s">
        <v>2336</v>
      </c>
      <c r="V655" s="5">
        <v>1</v>
      </c>
      <c r="W655" s="5">
        <v>1</v>
      </c>
      <c r="X655" s="13">
        <v>1</v>
      </c>
      <c r="Y655" s="13">
        <v>-3</v>
      </c>
      <c r="Z655" s="13">
        <f t="shared" si="61"/>
        <v>35</v>
      </c>
      <c r="AA655" s="5" t="s">
        <v>2324</v>
      </c>
      <c r="AD655" s="5">
        <v>189</v>
      </c>
      <c r="AE655" s="5">
        <v>2</v>
      </c>
      <c r="AF655" s="9">
        <v>8</v>
      </c>
      <c r="AG655" s="9">
        <f t="shared" si="63"/>
        <v>0.5</v>
      </c>
      <c r="AH655" s="30">
        <f t="shared" si="65"/>
        <v>47.25</v>
      </c>
      <c r="AI655" s="10" t="s">
        <v>616</v>
      </c>
      <c r="AJ655" s="10" t="s">
        <v>953</v>
      </c>
      <c r="AK655" s="10" t="s">
        <v>613</v>
      </c>
      <c r="AL655" s="10" t="s">
        <v>438</v>
      </c>
      <c r="AM655" s="10" t="s">
        <v>459</v>
      </c>
      <c r="AN655" s="10" t="s">
        <v>460</v>
      </c>
      <c r="AO655" s="10" t="s">
        <v>387</v>
      </c>
    </row>
    <row r="656" spans="1:41">
      <c r="A656" s="5" t="s">
        <v>1542</v>
      </c>
      <c r="B656" s="10" t="s">
        <v>1543</v>
      </c>
      <c r="C656" s="5">
        <v>147</v>
      </c>
      <c r="D656" s="10">
        <v>2</v>
      </c>
      <c r="E656" s="10">
        <v>18</v>
      </c>
      <c r="F656" s="5">
        <v>0</v>
      </c>
      <c r="G656" s="5">
        <v>1</v>
      </c>
      <c r="H656" s="5">
        <v>4</v>
      </c>
      <c r="I656" s="5">
        <v>3</v>
      </c>
      <c r="J656" s="5">
        <v>4</v>
      </c>
      <c r="K656" s="5">
        <v>1</v>
      </c>
      <c r="L656" s="5">
        <v>1</v>
      </c>
      <c r="M656" s="5">
        <v>1</v>
      </c>
      <c r="N656" s="5">
        <v>2</v>
      </c>
      <c r="O656" s="5">
        <f t="shared" si="66"/>
        <v>35</v>
      </c>
      <c r="T656" s="5">
        <v>0</v>
      </c>
      <c r="U656" s="5" t="s">
        <v>2336</v>
      </c>
      <c r="V656" s="5">
        <v>1</v>
      </c>
      <c r="W656" s="5">
        <v>1</v>
      </c>
      <c r="X656" s="13">
        <v>1</v>
      </c>
      <c r="Y656" s="13">
        <v>-3</v>
      </c>
      <c r="Z656" s="13">
        <f t="shared" si="61"/>
        <v>35</v>
      </c>
      <c r="AA656" s="5" t="s">
        <v>2324</v>
      </c>
      <c r="AD656" s="5">
        <v>30</v>
      </c>
      <c r="AE656" s="5">
        <v>3</v>
      </c>
      <c r="AF656" s="9">
        <v>8</v>
      </c>
      <c r="AG656" s="9">
        <f t="shared" si="63"/>
        <v>0.5</v>
      </c>
      <c r="AH656" s="30">
        <f t="shared" si="65"/>
        <v>7.5</v>
      </c>
      <c r="AI656" s="10" t="s">
        <v>616</v>
      </c>
      <c r="AJ656" s="10" t="s">
        <v>1544</v>
      </c>
      <c r="AK656" s="10" t="s">
        <v>613</v>
      </c>
      <c r="AL656" s="10" t="s">
        <v>438</v>
      </c>
      <c r="AM656" s="10" t="s">
        <v>459</v>
      </c>
      <c r="AN656" s="10" t="s">
        <v>460</v>
      </c>
      <c r="AO656" s="10" t="s">
        <v>387</v>
      </c>
    </row>
    <row r="657" spans="1:41">
      <c r="A657" s="5" t="s">
        <v>674</v>
      </c>
      <c r="B657" s="10" t="s">
        <v>675</v>
      </c>
      <c r="C657" s="5">
        <v>147</v>
      </c>
      <c r="D657" s="10">
        <v>2</v>
      </c>
      <c r="E657" s="10">
        <v>18</v>
      </c>
      <c r="F657" s="5">
        <v>0</v>
      </c>
      <c r="G657" s="5">
        <v>1</v>
      </c>
      <c r="H657" s="5">
        <v>4</v>
      </c>
      <c r="I657" s="5">
        <v>3</v>
      </c>
      <c r="J657" s="5">
        <v>4</v>
      </c>
      <c r="K657" s="5">
        <v>1</v>
      </c>
      <c r="L657" s="5">
        <v>1</v>
      </c>
      <c r="M657" s="5">
        <v>1</v>
      </c>
      <c r="N657" s="5">
        <v>2</v>
      </c>
      <c r="O657" s="5">
        <f t="shared" si="66"/>
        <v>35</v>
      </c>
      <c r="T657" s="5">
        <v>0</v>
      </c>
      <c r="U657" s="5" t="s">
        <v>2336</v>
      </c>
      <c r="V657" s="5">
        <v>1</v>
      </c>
      <c r="W657" s="5">
        <v>1</v>
      </c>
      <c r="X657" s="13">
        <v>1</v>
      </c>
      <c r="Y657" s="13">
        <v>-3</v>
      </c>
      <c r="Z657" s="13">
        <f t="shared" si="61"/>
        <v>35</v>
      </c>
      <c r="AA657" s="5" t="s">
        <v>2324</v>
      </c>
      <c r="AD657" s="5">
        <v>189</v>
      </c>
      <c r="AE657" s="5">
        <v>2</v>
      </c>
      <c r="AF657" s="9">
        <v>8</v>
      </c>
      <c r="AG657" s="9">
        <f t="shared" si="63"/>
        <v>0.5</v>
      </c>
      <c r="AH657" s="30">
        <f t="shared" si="65"/>
        <v>47.25</v>
      </c>
      <c r="AI657" s="10" t="s">
        <v>616</v>
      </c>
      <c r="AJ657" s="10" t="s">
        <v>612</v>
      </c>
      <c r="AK657" s="10" t="s">
        <v>613</v>
      </c>
      <c r="AL657" s="10" t="s">
        <v>438</v>
      </c>
      <c r="AM657" s="10" t="s">
        <v>459</v>
      </c>
      <c r="AN657" s="10" t="s">
        <v>460</v>
      </c>
      <c r="AO657" s="10" t="s">
        <v>387</v>
      </c>
    </row>
    <row r="658" spans="1:41">
      <c r="A658" s="5" t="s">
        <v>671</v>
      </c>
      <c r="B658" s="10" t="s">
        <v>672</v>
      </c>
      <c r="C658" s="5">
        <v>97</v>
      </c>
      <c r="D658" s="10">
        <v>5</v>
      </c>
      <c r="E658" s="10">
        <v>18</v>
      </c>
      <c r="F658" s="5">
        <v>0</v>
      </c>
      <c r="G658" s="5">
        <v>1</v>
      </c>
      <c r="H658" s="5">
        <v>4</v>
      </c>
      <c r="I658" s="5">
        <v>3</v>
      </c>
      <c r="J658" s="5">
        <v>4</v>
      </c>
      <c r="K658" s="5">
        <v>1</v>
      </c>
      <c r="L658" s="5">
        <v>1</v>
      </c>
      <c r="M658" s="5">
        <v>1</v>
      </c>
      <c r="N658" s="5">
        <v>2</v>
      </c>
      <c r="O658" s="5">
        <f t="shared" si="66"/>
        <v>38</v>
      </c>
      <c r="T658" s="5">
        <v>0</v>
      </c>
      <c r="U658" s="5" t="s">
        <v>2336</v>
      </c>
      <c r="V658" s="5">
        <v>1</v>
      </c>
      <c r="W658" s="5">
        <v>1</v>
      </c>
      <c r="X658" s="13">
        <v>1</v>
      </c>
      <c r="Y658" s="13">
        <v>-6</v>
      </c>
      <c r="Z658" s="13">
        <f t="shared" si="61"/>
        <v>35</v>
      </c>
      <c r="AA658" s="5" t="s">
        <v>2324</v>
      </c>
      <c r="AD658" s="5">
        <v>189</v>
      </c>
      <c r="AE658" s="5">
        <v>2</v>
      </c>
      <c r="AF658" s="9">
        <v>5</v>
      </c>
      <c r="AG658" s="9">
        <f t="shared" si="63"/>
        <v>0.5</v>
      </c>
      <c r="AH658" s="30">
        <f t="shared" si="65"/>
        <v>75.599999999999994</v>
      </c>
      <c r="AI658" s="10" t="s">
        <v>616</v>
      </c>
      <c r="AJ658" s="10" t="s">
        <v>673</v>
      </c>
      <c r="AK658" s="10" t="s">
        <v>613</v>
      </c>
      <c r="AL658" s="10" t="s">
        <v>438</v>
      </c>
      <c r="AM658" s="10" t="s">
        <v>459</v>
      </c>
      <c r="AN658" s="10" t="s">
        <v>460</v>
      </c>
      <c r="AO658" s="10" t="s">
        <v>387</v>
      </c>
    </row>
    <row r="659" spans="1:41">
      <c r="A659" s="5" t="s">
        <v>1571</v>
      </c>
      <c r="B659" s="10" t="s">
        <v>1572</v>
      </c>
      <c r="C659" s="5">
        <v>30</v>
      </c>
      <c r="D659" s="10">
        <v>5</v>
      </c>
      <c r="E659" s="10">
        <v>18</v>
      </c>
      <c r="F659" s="5">
        <v>0</v>
      </c>
      <c r="G659" s="5">
        <v>1</v>
      </c>
      <c r="H659" s="5">
        <v>4</v>
      </c>
      <c r="I659" s="5">
        <v>3</v>
      </c>
      <c r="J659" s="5">
        <v>4</v>
      </c>
      <c r="K659" s="5">
        <v>1</v>
      </c>
      <c r="L659" s="5">
        <v>1</v>
      </c>
      <c r="M659" s="5">
        <v>1</v>
      </c>
      <c r="N659" s="5">
        <v>2</v>
      </c>
      <c r="O659" s="5">
        <f t="shared" si="66"/>
        <v>38</v>
      </c>
      <c r="T659" s="5">
        <v>0</v>
      </c>
      <c r="U659" s="5" t="s">
        <v>2336</v>
      </c>
      <c r="V659" s="5">
        <v>1</v>
      </c>
      <c r="W659" s="5">
        <v>1</v>
      </c>
      <c r="X659" s="13">
        <v>1</v>
      </c>
      <c r="Y659" s="13">
        <v>-6</v>
      </c>
      <c r="Z659" s="13">
        <f t="shared" si="61"/>
        <v>35</v>
      </c>
      <c r="AA659" s="5" t="s">
        <v>2324</v>
      </c>
      <c r="AD659" s="5">
        <v>122</v>
      </c>
      <c r="AE659" s="5">
        <v>4</v>
      </c>
      <c r="AF659" s="9">
        <v>5</v>
      </c>
      <c r="AG659" s="9">
        <f t="shared" si="63"/>
        <v>0.5</v>
      </c>
      <c r="AH659" s="30">
        <f t="shared" si="65"/>
        <v>48.8</v>
      </c>
      <c r="AI659" s="10" t="s">
        <v>1570</v>
      </c>
      <c r="AJ659" s="10" t="s">
        <v>975</v>
      </c>
      <c r="AK659" s="10" t="s">
        <v>613</v>
      </c>
      <c r="AL659" s="10" t="s">
        <v>407</v>
      </c>
      <c r="AM659" s="10" t="s">
        <v>385</v>
      </c>
      <c r="AN659" s="10" t="s">
        <v>439</v>
      </c>
      <c r="AO659" s="10" t="s">
        <v>387</v>
      </c>
    </row>
    <row r="660" spans="1:41">
      <c r="A660" s="5" t="s">
        <v>1332</v>
      </c>
      <c r="B660" s="10" t="s">
        <v>1333</v>
      </c>
      <c r="C660" s="5">
        <v>13</v>
      </c>
      <c r="D660" s="10">
        <v>5</v>
      </c>
      <c r="E660" s="10">
        <v>18</v>
      </c>
      <c r="F660" s="5">
        <v>0</v>
      </c>
      <c r="G660" s="5">
        <v>1</v>
      </c>
      <c r="H660" s="5">
        <v>4</v>
      </c>
      <c r="I660" s="5">
        <v>3</v>
      </c>
      <c r="J660" s="5">
        <v>4</v>
      </c>
      <c r="K660" s="5">
        <v>1</v>
      </c>
      <c r="L660" s="5">
        <v>1</v>
      </c>
      <c r="M660" s="5">
        <v>1</v>
      </c>
      <c r="N660" s="5">
        <v>2</v>
      </c>
      <c r="O660" s="5">
        <f t="shared" si="66"/>
        <v>38</v>
      </c>
      <c r="T660" s="5">
        <v>0</v>
      </c>
      <c r="U660" s="5" t="s">
        <v>2336</v>
      </c>
      <c r="V660" s="5">
        <v>1</v>
      </c>
      <c r="W660" s="5">
        <v>1</v>
      </c>
      <c r="X660" s="13">
        <v>1</v>
      </c>
      <c r="Y660" s="13">
        <v>-6</v>
      </c>
      <c r="Z660" s="13">
        <f t="shared" si="61"/>
        <v>35</v>
      </c>
      <c r="AA660" s="5" t="s">
        <v>2324</v>
      </c>
      <c r="AD660" s="5">
        <v>27</v>
      </c>
      <c r="AE660" s="5">
        <v>1</v>
      </c>
      <c r="AF660" s="9">
        <v>5</v>
      </c>
      <c r="AG660" s="9">
        <f t="shared" si="63"/>
        <v>0.5</v>
      </c>
      <c r="AH660" s="30">
        <f t="shared" si="65"/>
        <v>10.8</v>
      </c>
      <c r="AI660" s="10" t="s">
        <v>1327</v>
      </c>
      <c r="AJ660" s="10" t="s">
        <v>1334</v>
      </c>
      <c r="AK660" s="10" t="s">
        <v>613</v>
      </c>
      <c r="AL660" s="10" t="s">
        <v>407</v>
      </c>
      <c r="AM660" s="10" t="s">
        <v>499</v>
      </c>
      <c r="AN660" s="10" t="s">
        <v>439</v>
      </c>
      <c r="AO660" s="10" t="s">
        <v>387</v>
      </c>
    </row>
    <row r="661" spans="1:41">
      <c r="A661" s="5" t="s">
        <v>1373</v>
      </c>
      <c r="B661" s="10" t="s">
        <v>1374</v>
      </c>
      <c r="C661" s="5">
        <v>112</v>
      </c>
      <c r="D661" s="10">
        <v>2</v>
      </c>
      <c r="E661" s="10">
        <v>18</v>
      </c>
      <c r="F661" s="5">
        <v>0</v>
      </c>
      <c r="G661" s="5">
        <v>1</v>
      </c>
      <c r="H661" s="5">
        <v>4</v>
      </c>
      <c r="I661" s="5">
        <v>3</v>
      </c>
      <c r="J661" s="5">
        <v>4</v>
      </c>
      <c r="K661" s="5">
        <v>1</v>
      </c>
      <c r="L661" s="5">
        <v>1</v>
      </c>
      <c r="M661" s="5">
        <v>1</v>
      </c>
      <c r="N661" s="5">
        <v>2</v>
      </c>
      <c r="O661" s="5">
        <f t="shared" si="66"/>
        <v>35</v>
      </c>
      <c r="T661" s="5">
        <v>0</v>
      </c>
      <c r="U661" s="5" t="s">
        <v>2336</v>
      </c>
      <c r="V661" s="5">
        <v>1</v>
      </c>
      <c r="W661" s="5">
        <v>1</v>
      </c>
      <c r="X661" s="13">
        <v>1</v>
      </c>
      <c r="Y661" s="13">
        <v>-3</v>
      </c>
      <c r="Z661" s="13">
        <f t="shared" si="61"/>
        <v>35</v>
      </c>
      <c r="AA661" s="5" t="s">
        <v>2343</v>
      </c>
      <c r="AD661" s="5">
        <v>103</v>
      </c>
      <c r="AE661" s="5">
        <v>1</v>
      </c>
      <c r="AF661" s="9">
        <v>8</v>
      </c>
      <c r="AG661" s="9">
        <f t="shared" si="63"/>
        <v>0.5</v>
      </c>
      <c r="AH661" s="30">
        <f t="shared" si="65"/>
        <v>25.75</v>
      </c>
      <c r="AI661" s="10" t="s">
        <v>1372</v>
      </c>
      <c r="AJ661" s="10" t="s">
        <v>1375</v>
      </c>
      <c r="AK661" s="10" t="s">
        <v>406</v>
      </c>
      <c r="AL661" s="10" t="s">
        <v>407</v>
      </c>
      <c r="AM661" s="10" t="s">
        <v>385</v>
      </c>
      <c r="AN661" s="10" t="s">
        <v>443</v>
      </c>
      <c r="AO661" s="10" t="s">
        <v>387</v>
      </c>
    </row>
    <row r="662" spans="1:41">
      <c r="A662" s="5" t="s">
        <v>1602</v>
      </c>
      <c r="B662" s="10" t="s">
        <v>1603</v>
      </c>
      <c r="C662" s="5">
        <v>75</v>
      </c>
      <c r="D662" s="10">
        <v>5</v>
      </c>
      <c r="E662" s="10">
        <v>18</v>
      </c>
      <c r="F662" s="5">
        <v>0</v>
      </c>
      <c r="G662" s="5">
        <v>1</v>
      </c>
      <c r="H662" s="5">
        <v>4</v>
      </c>
      <c r="I662" s="5">
        <v>3</v>
      </c>
      <c r="J662" s="5">
        <v>4</v>
      </c>
      <c r="K662" s="5">
        <v>1</v>
      </c>
      <c r="L662" s="5">
        <v>1</v>
      </c>
      <c r="M662" s="5">
        <v>1</v>
      </c>
      <c r="N662" s="5">
        <v>2</v>
      </c>
      <c r="O662" s="5">
        <f t="shared" si="66"/>
        <v>38</v>
      </c>
      <c r="T662" s="5">
        <v>0</v>
      </c>
      <c r="U662" s="5" t="s">
        <v>2336</v>
      </c>
      <c r="V662" s="5">
        <v>1</v>
      </c>
      <c r="W662" s="5">
        <v>1</v>
      </c>
      <c r="X662" s="13">
        <v>1</v>
      </c>
      <c r="Y662" s="13">
        <v>-6</v>
      </c>
      <c r="Z662" s="13">
        <f t="shared" si="61"/>
        <v>35</v>
      </c>
      <c r="AA662" s="5" t="s">
        <v>2344</v>
      </c>
      <c r="AD662" s="5">
        <v>101</v>
      </c>
      <c r="AE662" s="5">
        <v>1</v>
      </c>
      <c r="AF662" s="9">
        <v>5</v>
      </c>
      <c r="AG662" s="9">
        <f t="shared" si="63"/>
        <v>0.5</v>
      </c>
      <c r="AH662" s="30">
        <f t="shared" si="65"/>
        <v>40.4</v>
      </c>
      <c r="AI662" s="10" t="s">
        <v>1604</v>
      </c>
      <c r="AJ662" s="10" t="s">
        <v>816</v>
      </c>
      <c r="AK662" s="10" t="s">
        <v>406</v>
      </c>
      <c r="AL662" s="10" t="s">
        <v>407</v>
      </c>
      <c r="AM662" s="10" t="s">
        <v>385</v>
      </c>
      <c r="AN662" s="10" t="s">
        <v>443</v>
      </c>
      <c r="AO662" s="10" t="s">
        <v>387</v>
      </c>
    </row>
    <row r="663" spans="1:41">
      <c r="A663" s="5" t="s">
        <v>1376</v>
      </c>
      <c r="B663" s="10" t="s">
        <v>1377</v>
      </c>
      <c r="C663" s="5">
        <v>71</v>
      </c>
      <c r="D663" s="10">
        <v>5</v>
      </c>
      <c r="E663" s="10">
        <v>18</v>
      </c>
      <c r="F663" s="5">
        <v>0</v>
      </c>
      <c r="G663" s="5">
        <v>1</v>
      </c>
      <c r="H663" s="5">
        <v>4</v>
      </c>
      <c r="I663" s="5">
        <v>3</v>
      </c>
      <c r="J663" s="5">
        <v>4</v>
      </c>
      <c r="K663" s="5">
        <v>1</v>
      </c>
      <c r="L663" s="5">
        <v>1</v>
      </c>
      <c r="M663" s="5">
        <v>1</v>
      </c>
      <c r="N663" s="5">
        <v>2</v>
      </c>
      <c r="O663" s="5">
        <f t="shared" si="66"/>
        <v>38</v>
      </c>
      <c r="T663" s="5">
        <v>0</v>
      </c>
      <c r="U663" s="5" t="s">
        <v>2336</v>
      </c>
      <c r="V663" s="5">
        <v>1</v>
      </c>
      <c r="W663" s="5">
        <v>1</v>
      </c>
      <c r="X663" s="13">
        <v>1</v>
      </c>
      <c r="Y663" s="13">
        <v>-6</v>
      </c>
      <c r="Z663" s="13">
        <f t="shared" si="61"/>
        <v>35</v>
      </c>
      <c r="AA663" s="5" t="s">
        <v>2344</v>
      </c>
      <c r="AD663" s="5">
        <v>61</v>
      </c>
      <c r="AE663" s="5">
        <v>1</v>
      </c>
      <c r="AF663" s="9">
        <v>5</v>
      </c>
      <c r="AG663" s="9">
        <f t="shared" si="63"/>
        <v>0.5</v>
      </c>
      <c r="AH663" s="30">
        <f t="shared" si="65"/>
        <v>24.4</v>
      </c>
      <c r="AI663" s="10" t="s">
        <v>1372</v>
      </c>
      <c r="AJ663" s="10" t="s">
        <v>1251</v>
      </c>
      <c r="AK663" s="10" t="s">
        <v>406</v>
      </c>
      <c r="AL663" s="10" t="s">
        <v>407</v>
      </c>
      <c r="AM663" s="10" t="s">
        <v>385</v>
      </c>
      <c r="AN663" s="10" t="s">
        <v>439</v>
      </c>
      <c r="AO663" s="10" t="s">
        <v>387</v>
      </c>
    </row>
    <row r="664" spans="1:41">
      <c r="A664" s="5" t="s">
        <v>827</v>
      </c>
      <c r="B664" s="10" t="s">
        <v>828</v>
      </c>
      <c r="C664" s="5">
        <v>96</v>
      </c>
      <c r="D664" s="10">
        <v>5</v>
      </c>
      <c r="E664" s="10">
        <v>18</v>
      </c>
      <c r="F664" s="5">
        <v>0</v>
      </c>
      <c r="G664" s="5">
        <v>1</v>
      </c>
      <c r="H664" s="5">
        <v>4</v>
      </c>
      <c r="I664" s="5">
        <v>3</v>
      </c>
      <c r="J664" s="5">
        <v>4</v>
      </c>
      <c r="K664" s="5">
        <v>1</v>
      </c>
      <c r="L664" s="5">
        <v>1</v>
      </c>
      <c r="M664" s="5">
        <v>1</v>
      </c>
      <c r="N664" s="5">
        <v>2</v>
      </c>
      <c r="O664" s="5">
        <f t="shared" si="66"/>
        <v>38</v>
      </c>
      <c r="T664" s="5">
        <v>0</v>
      </c>
      <c r="U664" s="5" t="s">
        <v>2336</v>
      </c>
      <c r="V664" s="5">
        <v>1</v>
      </c>
      <c r="W664" s="5">
        <v>1</v>
      </c>
      <c r="X664" s="13">
        <v>1</v>
      </c>
      <c r="Y664" s="13">
        <v>-6</v>
      </c>
      <c r="Z664" s="13">
        <f t="shared" si="61"/>
        <v>35</v>
      </c>
      <c r="AA664" s="5" t="s">
        <v>2344</v>
      </c>
      <c r="AD664" s="5">
        <v>115</v>
      </c>
      <c r="AE664" s="5">
        <v>1</v>
      </c>
      <c r="AF664" s="9">
        <v>5</v>
      </c>
      <c r="AG664" s="9">
        <f t="shared" si="63"/>
        <v>0.5</v>
      </c>
      <c r="AH664" s="30">
        <f t="shared" si="65"/>
        <v>46</v>
      </c>
      <c r="AI664" s="10" t="s">
        <v>829</v>
      </c>
      <c r="AJ664" s="10" t="s">
        <v>830</v>
      </c>
      <c r="AK664" s="10" t="s">
        <v>392</v>
      </c>
      <c r="AL664" s="10" t="s">
        <v>384</v>
      </c>
      <c r="AM664" s="10" t="s">
        <v>459</v>
      </c>
      <c r="AN664" s="10" t="s">
        <v>460</v>
      </c>
      <c r="AO664" s="10" t="s">
        <v>387</v>
      </c>
    </row>
    <row r="665" spans="1:41">
      <c r="A665" s="5" t="s">
        <v>1485</v>
      </c>
      <c r="B665" s="10" t="s">
        <v>1486</v>
      </c>
      <c r="C665" s="5">
        <v>54</v>
      </c>
      <c r="D665" s="10">
        <v>5</v>
      </c>
      <c r="E665" s="10">
        <v>18</v>
      </c>
      <c r="F665" s="5">
        <v>0</v>
      </c>
      <c r="G665" s="5">
        <v>2</v>
      </c>
      <c r="H665" s="5">
        <v>4</v>
      </c>
      <c r="I665" s="5">
        <v>3</v>
      </c>
      <c r="J665" s="5">
        <v>4</v>
      </c>
      <c r="K665" s="5">
        <v>1</v>
      </c>
      <c r="L665" s="5">
        <v>1</v>
      </c>
      <c r="M665" s="5">
        <v>1</v>
      </c>
      <c r="N665" s="5">
        <v>2</v>
      </c>
      <c r="O665" s="5">
        <f t="shared" si="66"/>
        <v>38</v>
      </c>
      <c r="T665" s="5">
        <v>0</v>
      </c>
      <c r="U665" s="5" t="s">
        <v>2336</v>
      </c>
      <c r="V665" s="5">
        <v>-1</v>
      </c>
      <c r="W665" s="5">
        <v>1</v>
      </c>
      <c r="X665" s="13">
        <v>3</v>
      </c>
      <c r="Y665" s="13">
        <v>-6</v>
      </c>
      <c r="Z665" s="13">
        <f t="shared" si="61"/>
        <v>35</v>
      </c>
      <c r="AA665" s="5" t="s">
        <v>2344</v>
      </c>
      <c r="AD665" s="5">
        <v>360</v>
      </c>
      <c r="AE665" s="5">
        <v>1</v>
      </c>
      <c r="AF665" s="9">
        <v>5</v>
      </c>
      <c r="AG665" s="9">
        <f t="shared" si="63"/>
        <v>0.5</v>
      </c>
      <c r="AH665" s="30">
        <f t="shared" si="65"/>
        <v>144</v>
      </c>
      <c r="AI665" s="10" t="s">
        <v>1481</v>
      </c>
      <c r="AJ665" s="10" t="s">
        <v>429</v>
      </c>
      <c r="AK665" s="10" t="s">
        <v>392</v>
      </c>
      <c r="AL665" s="10" t="s">
        <v>384</v>
      </c>
      <c r="AM665" s="10" t="s">
        <v>385</v>
      </c>
      <c r="AN665" s="10" t="s">
        <v>408</v>
      </c>
      <c r="AO665" s="10" t="s">
        <v>387</v>
      </c>
    </row>
    <row r="666" spans="1:41">
      <c r="A666" s="5" t="s">
        <v>1846</v>
      </c>
      <c r="B666" s="10" t="s">
        <v>1847</v>
      </c>
      <c r="C666" s="5">
        <v>70</v>
      </c>
      <c r="D666" s="10">
        <v>5</v>
      </c>
      <c r="E666" s="10">
        <v>18</v>
      </c>
      <c r="F666" s="5">
        <v>0</v>
      </c>
      <c r="G666" s="5">
        <v>1</v>
      </c>
      <c r="H666" s="5">
        <v>4</v>
      </c>
      <c r="I666" s="5">
        <v>3</v>
      </c>
      <c r="J666" s="5">
        <v>4</v>
      </c>
      <c r="K666" s="5">
        <v>1</v>
      </c>
      <c r="L666" s="5">
        <v>1</v>
      </c>
      <c r="M666" s="5">
        <v>1</v>
      </c>
      <c r="N666" s="5">
        <v>2</v>
      </c>
      <c r="O666" s="5">
        <f t="shared" si="66"/>
        <v>38</v>
      </c>
      <c r="T666" s="5">
        <v>0</v>
      </c>
      <c r="U666" s="5" t="s">
        <v>2336</v>
      </c>
      <c r="V666" s="5">
        <v>1</v>
      </c>
      <c r="W666" s="5">
        <v>1</v>
      </c>
      <c r="X666" s="13">
        <v>1</v>
      </c>
      <c r="Y666" s="13">
        <v>-6</v>
      </c>
      <c r="Z666" s="13">
        <f t="shared" si="61"/>
        <v>35</v>
      </c>
      <c r="AA666" s="5" t="s">
        <v>2324</v>
      </c>
      <c r="AD666" s="5">
        <v>24</v>
      </c>
      <c r="AE666" s="5">
        <v>1</v>
      </c>
      <c r="AF666" s="9">
        <f>10-D666</f>
        <v>5</v>
      </c>
      <c r="AG666" s="9">
        <f t="shared" si="63"/>
        <v>0.5</v>
      </c>
      <c r="AH666" s="30">
        <f t="shared" si="65"/>
        <v>9.6</v>
      </c>
      <c r="AI666" s="10" t="s">
        <v>1508</v>
      </c>
      <c r="AJ666" s="10" t="s">
        <v>811</v>
      </c>
      <c r="AK666" s="10" t="s">
        <v>437</v>
      </c>
      <c r="AL666" s="10" t="s">
        <v>438</v>
      </c>
      <c r="AM666" s="10" t="s">
        <v>499</v>
      </c>
      <c r="AN666" s="10" t="s">
        <v>439</v>
      </c>
      <c r="AO666" s="10" t="s">
        <v>387</v>
      </c>
    </row>
    <row r="667" spans="1:41">
      <c r="A667" s="5" t="s">
        <v>2201</v>
      </c>
      <c r="B667" s="10" t="s">
        <v>2202</v>
      </c>
      <c r="C667" s="5">
        <v>25</v>
      </c>
      <c r="D667" s="10">
        <v>5</v>
      </c>
      <c r="E667" s="10">
        <v>18</v>
      </c>
      <c r="F667" s="5">
        <v>0</v>
      </c>
      <c r="G667" s="5">
        <v>1</v>
      </c>
      <c r="H667" s="5">
        <v>4</v>
      </c>
      <c r="I667" s="5">
        <v>3</v>
      </c>
      <c r="J667" s="5">
        <v>4</v>
      </c>
      <c r="K667" s="5">
        <v>1</v>
      </c>
      <c r="L667" s="5">
        <v>1</v>
      </c>
      <c r="M667" s="5">
        <v>1</v>
      </c>
      <c r="N667" s="5">
        <v>2</v>
      </c>
      <c r="O667" s="5">
        <f t="shared" si="66"/>
        <v>38</v>
      </c>
      <c r="T667" s="5">
        <v>0</v>
      </c>
      <c r="U667" s="5" t="s">
        <v>2336</v>
      </c>
      <c r="V667" s="5">
        <v>1</v>
      </c>
      <c r="W667" s="5">
        <v>1</v>
      </c>
      <c r="X667" s="13">
        <v>1</v>
      </c>
      <c r="Y667" s="13">
        <v>-6</v>
      </c>
      <c r="Z667" s="13">
        <f t="shared" si="61"/>
        <v>35</v>
      </c>
      <c r="AA667" s="5" t="s">
        <v>2324</v>
      </c>
      <c r="AD667" s="5">
        <v>29</v>
      </c>
      <c r="AE667" s="5">
        <v>1</v>
      </c>
      <c r="AF667" s="9">
        <f>10-D667</f>
        <v>5</v>
      </c>
      <c r="AG667" s="9">
        <f t="shared" si="63"/>
        <v>0.5</v>
      </c>
      <c r="AH667" s="30">
        <f t="shared" si="65"/>
        <v>11.6</v>
      </c>
      <c r="AI667" s="10" t="s">
        <v>2203</v>
      </c>
      <c r="AJ667" s="10" t="s">
        <v>879</v>
      </c>
      <c r="AK667" s="10" t="s">
        <v>437</v>
      </c>
      <c r="AL667" s="10" t="s">
        <v>438</v>
      </c>
      <c r="AM667" s="10" t="s">
        <v>499</v>
      </c>
      <c r="AN667" s="10" t="s">
        <v>439</v>
      </c>
      <c r="AO667" s="10" t="s">
        <v>387</v>
      </c>
    </row>
    <row r="668" spans="1:41">
      <c r="A668" s="5" t="s">
        <v>1497</v>
      </c>
      <c r="B668" s="10" t="s">
        <v>496</v>
      </c>
      <c r="C668" s="5">
        <v>25</v>
      </c>
      <c r="D668" s="10">
        <v>5</v>
      </c>
      <c r="E668" s="10">
        <v>18</v>
      </c>
      <c r="F668" s="5">
        <v>0</v>
      </c>
      <c r="G668" s="5">
        <v>1</v>
      </c>
      <c r="H668" s="5">
        <v>4</v>
      </c>
      <c r="I668" s="5">
        <v>3</v>
      </c>
      <c r="J668" s="5">
        <v>4</v>
      </c>
      <c r="K668" s="5">
        <v>1</v>
      </c>
      <c r="L668" s="5">
        <v>1</v>
      </c>
      <c r="M668" s="5">
        <v>1</v>
      </c>
      <c r="N668" s="5">
        <v>2</v>
      </c>
      <c r="O668" s="5">
        <f t="shared" si="66"/>
        <v>38</v>
      </c>
      <c r="T668" s="5">
        <v>0</v>
      </c>
      <c r="U668" s="5" t="s">
        <v>2336</v>
      </c>
      <c r="V668" s="5">
        <v>1</v>
      </c>
      <c r="W668" s="5">
        <v>1</v>
      </c>
      <c r="X668" s="13">
        <v>1</v>
      </c>
      <c r="Y668" s="13">
        <v>-6</v>
      </c>
      <c r="Z668" s="13">
        <f t="shared" si="61"/>
        <v>35</v>
      </c>
      <c r="AA668" s="5" t="s">
        <v>2324</v>
      </c>
      <c r="AD668" s="5">
        <v>28</v>
      </c>
      <c r="AE668" s="5">
        <v>1</v>
      </c>
      <c r="AF668" s="9">
        <v>5</v>
      </c>
      <c r="AG668" s="9">
        <f t="shared" si="63"/>
        <v>0.5</v>
      </c>
      <c r="AH668" s="30">
        <f t="shared" si="65"/>
        <v>11.2</v>
      </c>
      <c r="AI668" s="10" t="s">
        <v>1498</v>
      </c>
      <c r="AJ668" s="10" t="s">
        <v>1499</v>
      </c>
      <c r="AK668" s="10" t="s">
        <v>437</v>
      </c>
      <c r="AL668" s="10" t="s">
        <v>438</v>
      </c>
      <c r="AM668" s="10" t="s">
        <v>385</v>
      </c>
      <c r="AN668" s="10" t="s">
        <v>439</v>
      </c>
      <c r="AO668" s="10" t="s">
        <v>387</v>
      </c>
    </row>
    <row r="669" spans="1:41">
      <c r="A669" s="5" t="s">
        <v>2204</v>
      </c>
      <c r="B669" s="10" t="s">
        <v>2205</v>
      </c>
      <c r="C669" s="5">
        <v>25</v>
      </c>
      <c r="D669" s="10">
        <v>5</v>
      </c>
      <c r="E669" s="10">
        <v>18</v>
      </c>
      <c r="F669" s="5">
        <v>0</v>
      </c>
      <c r="G669" s="5">
        <v>1</v>
      </c>
      <c r="H669" s="5">
        <v>4</v>
      </c>
      <c r="I669" s="5">
        <v>3</v>
      </c>
      <c r="J669" s="5">
        <v>4</v>
      </c>
      <c r="K669" s="5">
        <v>1</v>
      </c>
      <c r="L669" s="5">
        <v>1</v>
      </c>
      <c r="M669" s="5">
        <v>1</v>
      </c>
      <c r="N669" s="5">
        <v>2</v>
      </c>
      <c r="O669" s="5">
        <f t="shared" si="66"/>
        <v>38</v>
      </c>
      <c r="T669" s="5">
        <v>0</v>
      </c>
      <c r="U669" s="5" t="s">
        <v>2336</v>
      </c>
      <c r="V669" s="5">
        <v>1</v>
      </c>
      <c r="W669" s="5">
        <v>1</v>
      </c>
      <c r="X669" s="13">
        <v>1</v>
      </c>
      <c r="Y669" s="13">
        <v>-6</v>
      </c>
      <c r="Z669" s="13">
        <f t="shared" si="61"/>
        <v>35</v>
      </c>
      <c r="AA669" s="5" t="s">
        <v>2324</v>
      </c>
      <c r="AD669" s="5">
        <v>83</v>
      </c>
      <c r="AE669" s="5">
        <v>1</v>
      </c>
      <c r="AF669" s="9">
        <f>10-D669</f>
        <v>5</v>
      </c>
      <c r="AG669" s="9">
        <f t="shared" si="63"/>
        <v>0.5</v>
      </c>
      <c r="AH669" s="30">
        <f t="shared" si="65"/>
        <v>33.200000000000003</v>
      </c>
      <c r="AI669" s="10" t="s">
        <v>2206</v>
      </c>
      <c r="AJ669" s="10" t="s">
        <v>2207</v>
      </c>
      <c r="AK669" s="10" t="s">
        <v>437</v>
      </c>
      <c r="AL669" s="10" t="s">
        <v>438</v>
      </c>
      <c r="AM669" s="10" t="s">
        <v>385</v>
      </c>
      <c r="AN669" s="10" t="s">
        <v>443</v>
      </c>
      <c r="AO669" s="10" t="s">
        <v>387</v>
      </c>
    </row>
    <row r="670" spans="1:41">
      <c r="A670" s="5" t="s">
        <v>132</v>
      </c>
      <c r="B670" s="10" t="s">
        <v>133</v>
      </c>
      <c r="C670" s="5">
        <v>15</v>
      </c>
      <c r="D670" s="10">
        <v>5</v>
      </c>
      <c r="E670" s="10">
        <v>18</v>
      </c>
      <c r="F670" s="5">
        <v>0</v>
      </c>
      <c r="G670" s="5">
        <v>1</v>
      </c>
      <c r="H670" s="5">
        <v>4</v>
      </c>
      <c r="I670" s="5">
        <v>3</v>
      </c>
      <c r="J670" s="5">
        <v>4</v>
      </c>
      <c r="K670" s="5">
        <v>1</v>
      </c>
      <c r="L670" s="5">
        <v>1</v>
      </c>
      <c r="M670" s="5">
        <v>1</v>
      </c>
      <c r="N670" s="5">
        <v>2</v>
      </c>
      <c r="O670" s="5">
        <f t="shared" si="66"/>
        <v>38</v>
      </c>
      <c r="T670" s="5">
        <v>0</v>
      </c>
      <c r="U670" s="5" t="s">
        <v>2336</v>
      </c>
      <c r="V670" s="5">
        <v>1</v>
      </c>
      <c r="W670" s="5">
        <v>1</v>
      </c>
      <c r="X670" s="13">
        <v>1</v>
      </c>
      <c r="Y670" s="13">
        <v>-6</v>
      </c>
      <c r="Z670" s="13">
        <f t="shared" si="61"/>
        <v>35</v>
      </c>
      <c r="AA670" s="5" t="s">
        <v>2324</v>
      </c>
      <c r="AD670" s="5">
        <v>116</v>
      </c>
      <c r="AE670" s="5">
        <v>1</v>
      </c>
      <c r="AF670" s="9">
        <f>10-D670</f>
        <v>5</v>
      </c>
      <c r="AG670" s="9">
        <f t="shared" si="63"/>
        <v>0.5</v>
      </c>
      <c r="AH670" s="30">
        <f t="shared" si="65"/>
        <v>46.4</v>
      </c>
      <c r="AI670" s="10" t="s">
        <v>134</v>
      </c>
      <c r="AJ670" s="10" t="s">
        <v>637</v>
      </c>
      <c r="AK670" s="10" t="s">
        <v>437</v>
      </c>
      <c r="AL670" s="10" t="s">
        <v>438</v>
      </c>
      <c r="AM670" s="10" t="s">
        <v>459</v>
      </c>
      <c r="AN670" s="10" t="s">
        <v>460</v>
      </c>
      <c r="AO670" s="10" t="s">
        <v>387</v>
      </c>
    </row>
    <row r="671" spans="1:41">
      <c r="A671" s="5" t="s">
        <v>1934</v>
      </c>
      <c r="B671" s="10" t="s">
        <v>1935</v>
      </c>
      <c r="C671" s="5">
        <v>10</v>
      </c>
      <c r="D671" s="10">
        <v>5</v>
      </c>
      <c r="E671" s="10">
        <v>18</v>
      </c>
      <c r="F671" s="5">
        <v>0</v>
      </c>
      <c r="G671" s="5">
        <v>1</v>
      </c>
      <c r="H671" s="5">
        <v>4</v>
      </c>
      <c r="I671" s="5">
        <v>3</v>
      </c>
      <c r="J671" s="5">
        <v>4</v>
      </c>
      <c r="K671" s="5">
        <v>1</v>
      </c>
      <c r="L671" s="5">
        <v>1</v>
      </c>
      <c r="M671" s="5">
        <v>1</v>
      </c>
      <c r="N671" s="5">
        <v>2</v>
      </c>
      <c r="O671" s="5">
        <f t="shared" si="66"/>
        <v>38</v>
      </c>
      <c r="T671" s="5">
        <v>0</v>
      </c>
      <c r="U671" s="5" t="s">
        <v>2336</v>
      </c>
      <c r="V671" s="5">
        <v>1</v>
      </c>
      <c r="W671" s="5">
        <v>1</v>
      </c>
      <c r="X671" s="13">
        <v>1</v>
      </c>
      <c r="Y671" s="13">
        <v>-6</v>
      </c>
      <c r="Z671" s="13">
        <f t="shared" si="61"/>
        <v>35</v>
      </c>
      <c r="AA671" s="5" t="s">
        <v>2324</v>
      </c>
      <c r="AD671" s="5">
        <v>198</v>
      </c>
      <c r="AE671" s="5">
        <v>1</v>
      </c>
      <c r="AF671" s="9">
        <f>10-D671</f>
        <v>5</v>
      </c>
      <c r="AG671" s="9">
        <f t="shared" si="63"/>
        <v>0.5</v>
      </c>
      <c r="AH671" s="30">
        <f t="shared" si="65"/>
        <v>79.2</v>
      </c>
      <c r="AI671" s="10" t="s">
        <v>1662</v>
      </c>
      <c r="AJ671" s="10" t="s">
        <v>1936</v>
      </c>
      <c r="AK671" s="10" t="s">
        <v>437</v>
      </c>
      <c r="AL671" s="10" t="s">
        <v>584</v>
      </c>
      <c r="AM671" s="10" t="s">
        <v>385</v>
      </c>
      <c r="AN671" s="10" t="s">
        <v>439</v>
      </c>
      <c r="AO671" s="10" t="s">
        <v>387</v>
      </c>
    </row>
    <row r="672" spans="1:41">
      <c r="A672" s="5" t="s">
        <v>963</v>
      </c>
      <c r="B672" s="10" t="s">
        <v>964</v>
      </c>
      <c r="C672" s="5">
        <v>10</v>
      </c>
      <c r="D672" s="10">
        <v>5</v>
      </c>
      <c r="E672" s="10">
        <v>18</v>
      </c>
      <c r="F672" s="5">
        <v>0</v>
      </c>
      <c r="G672" s="5">
        <v>1</v>
      </c>
      <c r="H672" s="5">
        <v>4</v>
      </c>
      <c r="I672" s="5">
        <v>3</v>
      </c>
      <c r="J672" s="5">
        <v>4</v>
      </c>
      <c r="K672" s="5">
        <v>1</v>
      </c>
      <c r="L672" s="5">
        <v>1</v>
      </c>
      <c r="M672" s="5">
        <v>1</v>
      </c>
      <c r="N672" s="5">
        <v>2</v>
      </c>
      <c r="O672" s="5">
        <f t="shared" si="66"/>
        <v>38</v>
      </c>
      <c r="T672" s="5">
        <v>0</v>
      </c>
      <c r="U672" s="5" t="s">
        <v>2336</v>
      </c>
      <c r="V672" s="5">
        <v>1</v>
      </c>
      <c r="W672" s="5">
        <v>1</v>
      </c>
      <c r="X672" s="13">
        <v>1</v>
      </c>
      <c r="Y672" s="13">
        <v>-6</v>
      </c>
      <c r="Z672" s="13">
        <f t="shared" si="61"/>
        <v>35</v>
      </c>
      <c r="AA672" s="5" t="s">
        <v>2324</v>
      </c>
      <c r="AD672" s="5">
        <v>52</v>
      </c>
      <c r="AE672" s="5">
        <v>1</v>
      </c>
      <c r="AF672" s="9">
        <v>5</v>
      </c>
      <c r="AG672" s="9">
        <f t="shared" si="63"/>
        <v>0.5</v>
      </c>
      <c r="AH672" s="30">
        <f t="shared" si="65"/>
        <v>20.8</v>
      </c>
      <c r="AI672" s="10" t="s">
        <v>965</v>
      </c>
      <c r="AJ672" s="10" t="s">
        <v>966</v>
      </c>
      <c r="AK672" s="10" t="s">
        <v>437</v>
      </c>
      <c r="AL672" s="10" t="s">
        <v>415</v>
      </c>
      <c r="AM672" s="10" t="s">
        <v>385</v>
      </c>
      <c r="AN672" s="10" t="s">
        <v>439</v>
      </c>
      <c r="AO672" s="10" t="s">
        <v>387</v>
      </c>
    </row>
    <row r="673" spans="1:41">
      <c r="A673" s="5" t="s">
        <v>167</v>
      </c>
      <c r="B673" s="10" t="s">
        <v>168</v>
      </c>
      <c r="C673" s="5">
        <v>10</v>
      </c>
      <c r="D673" s="10">
        <v>2</v>
      </c>
      <c r="E673" s="10">
        <v>18</v>
      </c>
      <c r="F673" s="5">
        <v>0</v>
      </c>
      <c r="G673" s="5">
        <v>1</v>
      </c>
      <c r="H673" s="5">
        <v>4</v>
      </c>
      <c r="I673" s="5">
        <v>3</v>
      </c>
      <c r="J673" s="5">
        <v>4</v>
      </c>
      <c r="K673" s="5">
        <v>3</v>
      </c>
      <c r="L673" s="5">
        <v>1</v>
      </c>
      <c r="M673" s="5">
        <v>1</v>
      </c>
      <c r="N673" s="5">
        <v>2</v>
      </c>
      <c r="O673" s="5">
        <f t="shared" si="66"/>
        <v>37</v>
      </c>
      <c r="T673" s="5">
        <v>0</v>
      </c>
      <c r="U673" s="5" t="s">
        <v>2336</v>
      </c>
      <c r="V673" s="5">
        <v>1</v>
      </c>
      <c r="W673" s="5">
        <v>1</v>
      </c>
      <c r="X673" s="13">
        <v>1</v>
      </c>
      <c r="Y673" s="13">
        <v>-6</v>
      </c>
      <c r="Z673" s="13">
        <f t="shared" si="61"/>
        <v>34</v>
      </c>
      <c r="AA673" s="5" t="s">
        <v>2343</v>
      </c>
      <c r="AD673" s="5">
        <v>190</v>
      </c>
      <c r="AE673" s="5">
        <v>1</v>
      </c>
      <c r="AF673" s="9">
        <f t="shared" ref="AF673:AF679" si="67">10-D673</f>
        <v>8</v>
      </c>
      <c r="AG673" s="9">
        <f t="shared" si="63"/>
        <v>0.5</v>
      </c>
      <c r="AH673" s="30">
        <f t="shared" si="65"/>
        <v>47.5</v>
      </c>
      <c r="AI673" s="10" t="s">
        <v>997</v>
      </c>
      <c r="AJ673" s="10" t="s">
        <v>594</v>
      </c>
      <c r="AK673" s="10" t="s">
        <v>998</v>
      </c>
      <c r="AL673" s="10" t="s">
        <v>415</v>
      </c>
      <c r="AM673" s="10" t="s">
        <v>385</v>
      </c>
      <c r="AN673" s="10" t="s">
        <v>443</v>
      </c>
      <c r="AO673" s="10" t="s">
        <v>387</v>
      </c>
    </row>
    <row r="674" spans="1:41">
      <c r="A674" s="5" t="s">
        <v>322</v>
      </c>
      <c r="B674" s="10" t="s">
        <v>323</v>
      </c>
      <c r="C674" s="5">
        <v>72</v>
      </c>
      <c r="D674" s="10">
        <v>2</v>
      </c>
      <c r="E674" s="10">
        <v>18</v>
      </c>
      <c r="F674" s="5">
        <v>0</v>
      </c>
      <c r="G674" s="5">
        <v>1</v>
      </c>
      <c r="H674" s="5">
        <v>4</v>
      </c>
      <c r="I674" s="5">
        <v>3</v>
      </c>
      <c r="J674" s="5">
        <v>4</v>
      </c>
      <c r="K674" s="5">
        <v>3</v>
      </c>
      <c r="L674" s="5">
        <v>1</v>
      </c>
      <c r="M674" s="5">
        <v>1</v>
      </c>
      <c r="N674" s="5">
        <v>2</v>
      </c>
      <c r="O674" s="5">
        <f t="shared" si="66"/>
        <v>37</v>
      </c>
      <c r="T674" s="5">
        <v>0</v>
      </c>
      <c r="U674" s="5" t="s">
        <v>2336</v>
      </c>
      <c r="V674" s="5">
        <v>1</v>
      </c>
      <c r="W674" s="5">
        <v>1</v>
      </c>
      <c r="X674" s="13">
        <v>1</v>
      </c>
      <c r="Y674" s="13">
        <v>-6</v>
      </c>
      <c r="Z674" s="13">
        <f t="shared" ref="Z674:Z703" si="68">X674+W674+V674+T674+S674+P674+O674+Y674</f>
        <v>34</v>
      </c>
      <c r="AA674" s="5" t="s">
        <v>2324</v>
      </c>
      <c r="AD674" s="5">
        <v>70</v>
      </c>
      <c r="AE674" s="5">
        <v>1</v>
      </c>
      <c r="AF674" s="9">
        <f t="shared" si="67"/>
        <v>8</v>
      </c>
      <c r="AG674" s="9">
        <f t="shared" si="63"/>
        <v>0.5</v>
      </c>
      <c r="AH674" s="30">
        <f t="shared" si="65"/>
        <v>17.5</v>
      </c>
      <c r="AI674" s="10" t="s">
        <v>324</v>
      </c>
      <c r="AJ674" s="10" t="s">
        <v>2154</v>
      </c>
      <c r="AK674" s="10" t="s">
        <v>465</v>
      </c>
      <c r="AL674" s="10" t="s">
        <v>438</v>
      </c>
      <c r="AM674" s="10" t="s">
        <v>385</v>
      </c>
      <c r="AN674" s="10" t="s">
        <v>213</v>
      </c>
      <c r="AO674" s="10" t="s">
        <v>387</v>
      </c>
    </row>
    <row r="675" spans="1:41">
      <c r="A675" s="5" t="s">
        <v>181</v>
      </c>
      <c r="B675" s="10" t="s">
        <v>182</v>
      </c>
      <c r="C675" s="5">
        <v>30</v>
      </c>
      <c r="D675" s="10">
        <v>5</v>
      </c>
      <c r="E675" s="10">
        <v>18</v>
      </c>
      <c r="F675" s="5">
        <v>0</v>
      </c>
      <c r="G675" s="5">
        <v>1</v>
      </c>
      <c r="H675" s="5">
        <v>4</v>
      </c>
      <c r="I675" s="5">
        <v>3</v>
      </c>
      <c r="J675" s="5">
        <v>4</v>
      </c>
      <c r="K675" s="5">
        <v>1</v>
      </c>
      <c r="L675" s="5">
        <v>1</v>
      </c>
      <c r="M675" s="5">
        <v>1</v>
      </c>
      <c r="N675" s="5">
        <v>2</v>
      </c>
      <c r="O675" s="5">
        <f t="shared" si="66"/>
        <v>38</v>
      </c>
      <c r="T675" s="5">
        <v>0</v>
      </c>
      <c r="U675" s="5" t="s">
        <v>2336</v>
      </c>
      <c r="V675" s="5">
        <v>1</v>
      </c>
      <c r="W675" s="5">
        <v>1</v>
      </c>
      <c r="X675" s="13"/>
      <c r="Y675" s="13">
        <v>-6</v>
      </c>
      <c r="Z675" s="13">
        <f t="shared" si="68"/>
        <v>34</v>
      </c>
      <c r="AA675" s="5" t="s">
        <v>2344</v>
      </c>
      <c r="AF675" s="9">
        <f t="shared" si="67"/>
        <v>5</v>
      </c>
      <c r="AG675" s="9">
        <f t="shared" si="63"/>
        <v>0.5</v>
      </c>
      <c r="AH675" s="30">
        <f t="shared" si="65"/>
        <v>0</v>
      </c>
      <c r="AI675" s="10" t="s">
        <v>183</v>
      </c>
      <c r="AJ675" s="10" t="s">
        <v>931</v>
      </c>
      <c r="AK675" s="10" t="s">
        <v>383</v>
      </c>
      <c r="AL675" s="10" t="s">
        <v>384</v>
      </c>
      <c r="AM675" s="10" t="s">
        <v>459</v>
      </c>
      <c r="AN675" s="10" t="s">
        <v>460</v>
      </c>
      <c r="AO675" s="10" t="s">
        <v>387</v>
      </c>
    </row>
    <row r="676" spans="1:41">
      <c r="A676" s="5" t="s">
        <v>356</v>
      </c>
      <c r="B676" s="10" t="s">
        <v>357</v>
      </c>
      <c r="C676" s="5">
        <v>18</v>
      </c>
      <c r="D676" s="10">
        <v>5</v>
      </c>
      <c r="E676" s="10">
        <v>18</v>
      </c>
      <c r="F676" s="5">
        <v>0</v>
      </c>
      <c r="G676" s="5">
        <v>1</v>
      </c>
      <c r="H676" s="5">
        <v>4</v>
      </c>
      <c r="I676" s="5">
        <v>3</v>
      </c>
      <c r="J676" s="5">
        <v>4</v>
      </c>
      <c r="K676" s="5">
        <v>1</v>
      </c>
      <c r="L676" s="5">
        <v>1</v>
      </c>
      <c r="M676" s="5">
        <v>1</v>
      </c>
      <c r="N676" s="5">
        <v>2</v>
      </c>
      <c r="O676" s="5">
        <f t="shared" si="66"/>
        <v>38</v>
      </c>
      <c r="T676" s="5">
        <v>0</v>
      </c>
      <c r="U676" s="5" t="s">
        <v>2336</v>
      </c>
      <c r="V676" s="5">
        <v>1</v>
      </c>
      <c r="W676" s="5">
        <v>1</v>
      </c>
      <c r="X676" s="13"/>
      <c r="Y676" s="13">
        <v>-6</v>
      </c>
      <c r="Z676" s="13">
        <f t="shared" si="68"/>
        <v>34</v>
      </c>
      <c r="AA676" s="5" t="s">
        <v>2344</v>
      </c>
      <c r="AF676" s="9">
        <f t="shared" si="67"/>
        <v>5</v>
      </c>
      <c r="AG676" s="9">
        <f t="shared" si="63"/>
        <v>0.5</v>
      </c>
      <c r="AH676" s="30">
        <f t="shared" si="65"/>
        <v>0</v>
      </c>
      <c r="AI676" s="10" t="s">
        <v>352</v>
      </c>
      <c r="AJ676" s="10" t="s">
        <v>743</v>
      </c>
      <c r="AK676" s="10" t="s">
        <v>401</v>
      </c>
      <c r="AL676" s="10" t="s">
        <v>384</v>
      </c>
      <c r="AM676" s="10" t="s">
        <v>385</v>
      </c>
      <c r="AN676" s="10" t="s">
        <v>213</v>
      </c>
      <c r="AO676" s="10" t="s">
        <v>387</v>
      </c>
    </row>
    <row r="677" spans="1:41">
      <c r="A677" s="5" t="s">
        <v>354</v>
      </c>
      <c r="B677" s="10" t="s">
        <v>355</v>
      </c>
      <c r="C677" s="5">
        <v>18</v>
      </c>
      <c r="D677" s="10">
        <v>5</v>
      </c>
      <c r="E677" s="10">
        <v>18</v>
      </c>
      <c r="F677" s="5">
        <v>0</v>
      </c>
      <c r="G677" s="5">
        <v>1</v>
      </c>
      <c r="H677" s="5">
        <v>4</v>
      </c>
      <c r="I677" s="5">
        <v>3</v>
      </c>
      <c r="J677" s="5">
        <v>4</v>
      </c>
      <c r="K677" s="5">
        <v>1</v>
      </c>
      <c r="L677" s="5">
        <v>1</v>
      </c>
      <c r="M677" s="5">
        <v>1</v>
      </c>
      <c r="N677" s="5">
        <v>2</v>
      </c>
      <c r="O677" s="5">
        <f t="shared" si="66"/>
        <v>38</v>
      </c>
      <c r="T677" s="5">
        <v>0</v>
      </c>
      <c r="U677" s="5" t="s">
        <v>2336</v>
      </c>
      <c r="V677" s="5">
        <v>1</v>
      </c>
      <c r="W677" s="5">
        <v>1</v>
      </c>
      <c r="X677" s="13"/>
      <c r="Y677" s="13">
        <v>-6</v>
      </c>
      <c r="Z677" s="13">
        <f t="shared" si="68"/>
        <v>34</v>
      </c>
      <c r="AA677" s="5" t="s">
        <v>2344</v>
      </c>
      <c r="AF677" s="9">
        <f t="shared" si="67"/>
        <v>5</v>
      </c>
      <c r="AG677" s="9">
        <f t="shared" si="63"/>
        <v>0.5</v>
      </c>
      <c r="AH677" s="30">
        <f t="shared" si="65"/>
        <v>0</v>
      </c>
      <c r="AI677" s="10" t="s">
        <v>352</v>
      </c>
      <c r="AJ677" s="10" t="s">
        <v>1432</v>
      </c>
      <c r="AK677" s="10" t="s">
        <v>401</v>
      </c>
      <c r="AL677" s="10" t="s">
        <v>384</v>
      </c>
      <c r="AM677" s="10" t="s">
        <v>385</v>
      </c>
      <c r="AN677" s="10" t="s">
        <v>213</v>
      </c>
      <c r="AO677" s="10" t="s">
        <v>387</v>
      </c>
    </row>
    <row r="678" spans="1:41">
      <c r="A678" s="5" t="s">
        <v>350</v>
      </c>
      <c r="B678" s="10" t="s">
        <v>351</v>
      </c>
      <c r="C678" s="5">
        <v>18</v>
      </c>
      <c r="D678" s="10">
        <v>5</v>
      </c>
      <c r="E678" s="10">
        <v>18</v>
      </c>
      <c r="F678" s="5">
        <v>0</v>
      </c>
      <c r="G678" s="5">
        <v>1</v>
      </c>
      <c r="H678" s="5">
        <v>4</v>
      </c>
      <c r="I678" s="5">
        <v>3</v>
      </c>
      <c r="J678" s="5">
        <v>4</v>
      </c>
      <c r="K678" s="5">
        <v>1</v>
      </c>
      <c r="L678" s="5">
        <v>1</v>
      </c>
      <c r="M678" s="5">
        <v>1</v>
      </c>
      <c r="N678" s="5">
        <v>2</v>
      </c>
      <c r="O678" s="5">
        <f t="shared" si="66"/>
        <v>38</v>
      </c>
      <c r="T678" s="5">
        <v>0</v>
      </c>
      <c r="U678" s="5" t="s">
        <v>2336</v>
      </c>
      <c r="V678" s="5">
        <v>1</v>
      </c>
      <c r="W678" s="5">
        <v>1</v>
      </c>
      <c r="X678" s="13"/>
      <c r="Y678" s="13">
        <v>-6</v>
      </c>
      <c r="Z678" s="13">
        <f t="shared" si="68"/>
        <v>34</v>
      </c>
      <c r="AA678" s="5" t="s">
        <v>2344</v>
      </c>
      <c r="AF678" s="9">
        <f t="shared" si="67"/>
        <v>5</v>
      </c>
      <c r="AG678" s="9">
        <f t="shared" si="63"/>
        <v>0.5</v>
      </c>
      <c r="AH678" s="30">
        <f t="shared" si="65"/>
        <v>0</v>
      </c>
      <c r="AI678" s="10" t="s">
        <v>352</v>
      </c>
      <c r="AJ678" s="10" t="s">
        <v>353</v>
      </c>
      <c r="AK678" s="10" t="s">
        <v>401</v>
      </c>
      <c r="AL678" s="10" t="s">
        <v>384</v>
      </c>
      <c r="AM678" s="10" t="s">
        <v>385</v>
      </c>
      <c r="AN678" s="10" t="s">
        <v>213</v>
      </c>
      <c r="AO678" s="10" t="s">
        <v>387</v>
      </c>
    </row>
    <row r="679" spans="1:41">
      <c r="A679" s="5" t="s">
        <v>1789</v>
      </c>
      <c r="B679" s="10" t="s">
        <v>1790</v>
      </c>
      <c r="C679" s="5">
        <v>91</v>
      </c>
      <c r="D679" s="10">
        <v>2</v>
      </c>
      <c r="E679" s="10">
        <v>18</v>
      </c>
      <c r="F679" s="5">
        <v>0</v>
      </c>
      <c r="G679" s="5">
        <v>1</v>
      </c>
      <c r="H679" s="5">
        <v>4</v>
      </c>
      <c r="I679" s="5">
        <v>3</v>
      </c>
      <c r="J679" s="5">
        <v>4</v>
      </c>
      <c r="K679" s="5">
        <v>1</v>
      </c>
      <c r="L679" s="5">
        <v>1</v>
      </c>
      <c r="M679" s="5">
        <v>1</v>
      </c>
      <c r="N679" s="5">
        <v>2</v>
      </c>
      <c r="O679" s="5">
        <f t="shared" si="66"/>
        <v>35</v>
      </c>
      <c r="T679" s="5">
        <v>0</v>
      </c>
      <c r="U679" s="5" t="s">
        <v>2336</v>
      </c>
      <c r="V679" s="5">
        <v>1</v>
      </c>
      <c r="W679" s="5">
        <v>1</v>
      </c>
      <c r="X679" s="13">
        <v>3</v>
      </c>
      <c r="Y679" s="13">
        <v>-6</v>
      </c>
      <c r="Z679" s="13">
        <f t="shared" si="68"/>
        <v>34</v>
      </c>
      <c r="AA679" s="5" t="s">
        <v>2344</v>
      </c>
      <c r="AD679" s="5">
        <v>204</v>
      </c>
      <c r="AE679" s="5">
        <v>1</v>
      </c>
      <c r="AF679" s="9">
        <f t="shared" si="67"/>
        <v>8</v>
      </c>
      <c r="AG679" s="9">
        <f t="shared" si="63"/>
        <v>0.5</v>
      </c>
      <c r="AH679" s="30">
        <f t="shared" si="65"/>
        <v>51</v>
      </c>
      <c r="AI679" s="10" t="s">
        <v>447</v>
      </c>
      <c r="AJ679" s="10" t="s">
        <v>1268</v>
      </c>
      <c r="AK679" s="10" t="s">
        <v>406</v>
      </c>
      <c r="AL679" s="10" t="s">
        <v>407</v>
      </c>
      <c r="AM679" s="10" t="s">
        <v>385</v>
      </c>
      <c r="AN679" s="10" t="s">
        <v>443</v>
      </c>
      <c r="AO679" s="10" t="s">
        <v>387</v>
      </c>
    </row>
    <row r="680" spans="1:41">
      <c r="A680" s="5" t="s">
        <v>1605</v>
      </c>
      <c r="B680" s="10" t="s">
        <v>1606</v>
      </c>
      <c r="C680" s="5">
        <v>75</v>
      </c>
      <c r="D680" s="10">
        <v>5</v>
      </c>
      <c r="E680" s="10">
        <v>18</v>
      </c>
      <c r="F680" s="5">
        <v>0</v>
      </c>
      <c r="G680" s="5">
        <v>1</v>
      </c>
      <c r="H680" s="5">
        <v>4</v>
      </c>
      <c r="I680" s="5">
        <v>3</v>
      </c>
      <c r="J680" s="5">
        <v>4</v>
      </c>
      <c r="K680" s="5">
        <v>1</v>
      </c>
      <c r="L680" s="5">
        <v>1</v>
      </c>
      <c r="M680" s="5">
        <v>1</v>
      </c>
      <c r="N680" s="5">
        <v>2</v>
      </c>
      <c r="O680" s="5">
        <f t="shared" si="66"/>
        <v>38</v>
      </c>
      <c r="T680" s="5">
        <v>0</v>
      </c>
      <c r="U680" s="5" t="s">
        <v>2336</v>
      </c>
      <c r="V680" s="5">
        <v>1</v>
      </c>
      <c r="W680" s="5">
        <v>1</v>
      </c>
      <c r="X680" s="13"/>
      <c r="Y680" s="13">
        <v>-6</v>
      </c>
      <c r="Z680" s="13">
        <f t="shared" si="68"/>
        <v>34</v>
      </c>
      <c r="AA680" s="5" t="s">
        <v>2344</v>
      </c>
      <c r="AF680" s="9">
        <v>5</v>
      </c>
      <c r="AG680" s="9">
        <f t="shared" si="63"/>
        <v>0.5</v>
      </c>
      <c r="AH680" s="30">
        <f t="shared" si="65"/>
        <v>0</v>
      </c>
      <c r="AI680" s="10" t="s">
        <v>1604</v>
      </c>
      <c r="AJ680" s="10" t="s">
        <v>957</v>
      </c>
      <c r="AK680" s="10" t="s">
        <v>406</v>
      </c>
      <c r="AL680" s="10" t="s">
        <v>407</v>
      </c>
      <c r="AM680" s="10" t="s">
        <v>385</v>
      </c>
      <c r="AN680" s="10" t="s">
        <v>439</v>
      </c>
      <c r="AO680" s="10" t="s">
        <v>387</v>
      </c>
    </row>
    <row r="681" spans="1:41">
      <c r="A681" s="5" t="s">
        <v>928</v>
      </c>
      <c r="B681" s="10" t="s">
        <v>929</v>
      </c>
      <c r="C681" s="5">
        <v>55</v>
      </c>
      <c r="D681" s="10">
        <v>2</v>
      </c>
      <c r="E681" s="10">
        <v>18</v>
      </c>
      <c r="F681" s="5">
        <v>0</v>
      </c>
      <c r="G681" s="5">
        <v>1</v>
      </c>
      <c r="H681" s="5">
        <v>4</v>
      </c>
      <c r="I681" s="5">
        <v>3</v>
      </c>
      <c r="J681" s="5">
        <v>4</v>
      </c>
      <c r="K681" s="5">
        <v>1</v>
      </c>
      <c r="L681" s="5">
        <v>1</v>
      </c>
      <c r="M681" s="5">
        <v>1</v>
      </c>
      <c r="N681" s="5">
        <v>2</v>
      </c>
      <c r="O681" s="5">
        <f t="shared" si="66"/>
        <v>35</v>
      </c>
      <c r="T681" s="5">
        <v>0</v>
      </c>
      <c r="U681" s="5" t="s">
        <v>2336</v>
      </c>
      <c r="V681" s="5">
        <v>1</v>
      </c>
      <c r="W681" s="5">
        <v>1</v>
      </c>
      <c r="X681" s="13">
        <v>3</v>
      </c>
      <c r="Y681" s="13">
        <v>-6</v>
      </c>
      <c r="Z681" s="13">
        <f t="shared" si="68"/>
        <v>34</v>
      </c>
      <c r="AA681" s="5" t="s">
        <v>2344</v>
      </c>
      <c r="AD681" s="5">
        <v>200</v>
      </c>
      <c r="AE681" s="5">
        <v>5</v>
      </c>
      <c r="AF681" s="9">
        <v>8</v>
      </c>
      <c r="AG681" s="9">
        <f t="shared" si="63"/>
        <v>0.5</v>
      </c>
      <c r="AH681" s="30">
        <f t="shared" ref="AH681:AH703" si="69">(AD681)/(AG681*AF681)</f>
        <v>50</v>
      </c>
      <c r="AI681" s="10" t="s">
        <v>930</v>
      </c>
      <c r="AJ681" s="10" t="s">
        <v>931</v>
      </c>
      <c r="AK681" s="10" t="s">
        <v>392</v>
      </c>
      <c r="AL681" s="10" t="s">
        <v>384</v>
      </c>
      <c r="AM681" s="10" t="s">
        <v>385</v>
      </c>
      <c r="AN681" s="10" t="s">
        <v>439</v>
      </c>
      <c r="AO681" s="10" t="s">
        <v>387</v>
      </c>
    </row>
    <row r="682" spans="1:41">
      <c r="A682" s="5" t="s">
        <v>971</v>
      </c>
      <c r="B682" s="10" t="s">
        <v>972</v>
      </c>
      <c r="C682" s="5">
        <v>60</v>
      </c>
      <c r="D682" s="10">
        <v>2</v>
      </c>
      <c r="E682" s="10">
        <v>18</v>
      </c>
      <c r="F682" s="5">
        <v>0</v>
      </c>
      <c r="G682" s="5">
        <v>3</v>
      </c>
      <c r="H682" s="5">
        <v>4</v>
      </c>
      <c r="I682" s="5">
        <v>3</v>
      </c>
      <c r="J682" s="5">
        <v>4</v>
      </c>
      <c r="K682" s="5">
        <v>1</v>
      </c>
      <c r="L682" s="5">
        <v>1</v>
      </c>
      <c r="M682" s="5">
        <v>1</v>
      </c>
      <c r="N682" s="5">
        <v>2</v>
      </c>
      <c r="O682" s="5">
        <f t="shared" si="66"/>
        <v>35</v>
      </c>
      <c r="T682" s="5">
        <v>0</v>
      </c>
      <c r="U682" s="5" t="s">
        <v>2336</v>
      </c>
      <c r="V682" s="5">
        <v>1</v>
      </c>
      <c r="W682" s="5">
        <v>1</v>
      </c>
      <c r="X682" s="13">
        <v>3</v>
      </c>
      <c r="Y682" s="13">
        <v>-6</v>
      </c>
      <c r="Z682" s="13">
        <f t="shared" si="68"/>
        <v>34</v>
      </c>
      <c r="AA682" s="5" t="s">
        <v>2324</v>
      </c>
      <c r="AD682" s="5">
        <v>255</v>
      </c>
      <c r="AE682" s="5">
        <v>1</v>
      </c>
      <c r="AF682" s="9">
        <v>2</v>
      </c>
      <c r="AG682" s="9">
        <f t="shared" si="63"/>
        <v>0.5</v>
      </c>
      <c r="AH682" s="30">
        <f t="shared" si="69"/>
        <v>255</v>
      </c>
      <c r="AI682" s="10" t="s">
        <v>969</v>
      </c>
      <c r="AJ682" s="10" t="s">
        <v>527</v>
      </c>
      <c r="AK682" s="10" t="s">
        <v>437</v>
      </c>
      <c r="AL682" s="10" t="s">
        <v>415</v>
      </c>
      <c r="AM682" s="10" t="s">
        <v>385</v>
      </c>
      <c r="AN682" s="10" t="s">
        <v>443</v>
      </c>
      <c r="AO682" s="10" t="s">
        <v>387</v>
      </c>
    </row>
    <row r="683" spans="1:41">
      <c r="A683" s="5" t="s">
        <v>919</v>
      </c>
      <c r="B683" s="10" t="s">
        <v>920</v>
      </c>
      <c r="C683" s="5">
        <v>110</v>
      </c>
      <c r="D683" s="10">
        <v>2</v>
      </c>
      <c r="E683" s="10">
        <v>18</v>
      </c>
      <c r="F683" s="5">
        <v>0</v>
      </c>
      <c r="G683" s="5">
        <v>1</v>
      </c>
      <c r="H683" s="5">
        <v>4</v>
      </c>
      <c r="I683" s="5">
        <v>3</v>
      </c>
      <c r="J683" s="5">
        <v>4</v>
      </c>
      <c r="K683" s="5">
        <v>1</v>
      </c>
      <c r="L683" s="5">
        <v>1</v>
      </c>
      <c r="M683" s="5">
        <v>1</v>
      </c>
      <c r="N683" s="5">
        <v>2</v>
      </c>
      <c r="O683" s="5">
        <f t="shared" si="66"/>
        <v>35</v>
      </c>
      <c r="T683" s="5">
        <v>0</v>
      </c>
      <c r="U683" s="5" t="s">
        <v>2336</v>
      </c>
      <c r="V683" s="5">
        <v>1</v>
      </c>
      <c r="W683" s="5">
        <v>-1</v>
      </c>
      <c r="X683" s="13">
        <v>1</v>
      </c>
      <c r="Y683" s="13">
        <v>-3</v>
      </c>
      <c r="Z683" s="13">
        <f t="shared" si="68"/>
        <v>33</v>
      </c>
      <c r="AA683" s="5" t="s">
        <v>2343</v>
      </c>
      <c r="AD683" s="5">
        <v>127</v>
      </c>
      <c r="AE683" s="5">
        <v>1</v>
      </c>
      <c r="AF683" s="9">
        <v>8</v>
      </c>
      <c r="AG683" s="9">
        <f t="shared" ref="AG683:AG703" si="70">IF(C683&lt;15000,0.5)</f>
        <v>0.5</v>
      </c>
      <c r="AH683" s="30">
        <f t="shared" si="69"/>
        <v>31.75</v>
      </c>
      <c r="AI683" s="10" t="s">
        <v>921</v>
      </c>
      <c r="AJ683" s="10" t="s">
        <v>533</v>
      </c>
      <c r="AK683" s="10" t="s">
        <v>469</v>
      </c>
      <c r="AL683" s="10" t="s">
        <v>415</v>
      </c>
      <c r="AM683" s="10" t="s">
        <v>459</v>
      </c>
      <c r="AN683" s="10" t="s">
        <v>460</v>
      </c>
      <c r="AO683" s="10" t="s">
        <v>387</v>
      </c>
    </row>
    <row r="684" spans="1:41">
      <c r="A684" s="5" t="s">
        <v>922</v>
      </c>
      <c r="B684" s="10" t="s">
        <v>923</v>
      </c>
      <c r="C684" s="5">
        <v>110</v>
      </c>
      <c r="D684" s="10">
        <v>2</v>
      </c>
      <c r="E684" s="10">
        <v>18</v>
      </c>
      <c r="F684" s="5">
        <v>0</v>
      </c>
      <c r="G684" s="5">
        <v>1</v>
      </c>
      <c r="H684" s="5">
        <v>4</v>
      </c>
      <c r="I684" s="5">
        <v>3</v>
      </c>
      <c r="J684" s="5">
        <v>4</v>
      </c>
      <c r="K684" s="5">
        <v>1</v>
      </c>
      <c r="L684" s="5">
        <v>1</v>
      </c>
      <c r="M684" s="5">
        <v>1</v>
      </c>
      <c r="N684" s="5">
        <v>2</v>
      </c>
      <c r="O684" s="5">
        <f t="shared" si="66"/>
        <v>35</v>
      </c>
      <c r="T684" s="5">
        <v>0</v>
      </c>
      <c r="U684" s="5" t="s">
        <v>2336</v>
      </c>
      <c r="V684" s="5">
        <v>1</v>
      </c>
      <c r="W684" s="5">
        <v>-1</v>
      </c>
      <c r="X684" s="13">
        <v>1</v>
      </c>
      <c r="Y684" s="13">
        <v>-3</v>
      </c>
      <c r="Z684" s="13">
        <f t="shared" si="68"/>
        <v>33</v>
      </c>
      <c r="AA684" s="5" t="s">
        <v>2343</v>
      </c>
      <c r="AD684" s="5">
        <v>127</v>
      </c>
      <c r="AE684" s="5">
        <v>1</v>
      </c>
      <c r="AF684" s="9">
        <v>8</v>
      </c>
      <c r="AG684" s="9">
        <f t="shared" si="70"/>
        <v>0.5</v>
      </c>
      <c r="AH684" s="30">
        <f t="shared" si="69"/>
        <v>31.75</v>
      </c>
      <c r="AI684" s="10" t="s">
        <v>921</v>
      </c>
      <c r="AJ684" s="10" t="s">
        <v>924</v>
      </c>
      <c r="AK684" s="10" t="s">
        <v>469</v>
      </c>
      <c r="AL684" s="10" t="s">
        <v>415</v>
      </c>
      <c r="AM684" s="10" t="s">
        <v>459</v>
      </c>
      <c r="AN684" s="10" t="s">
        <v>460</v>
      </c>
      <c r="AO684" s="10" t="s">
        <v>387</v>
      </c>
    </row>
    <row r="685" spans="1:41">
      <c r="A685" s="5" t="s">
        <v>198</v>
      </c>
      <c r="B685" s="10" t="s">
        <v>199</v>
      </c>
      <c r="C685" s="5">
        <v>10</v>
      </c>
      <c r="D685" s="10">
        <v>6</v>
      </c>
      <c r="E685" s="10">
        <v>18</v>
      </c>
      <c r="F685" s="5">
        <v>0</v>
      </c>
      <c r="G685" s="5">
        <v>1</v>
      </c>
      <c r="H685" s="5">
        <v>4</v>
      </c>
      <c r="I685" s="5">
        <v>3</v>
      </c>
      <c r="J685" s="5">
        <v>4</v>
      </c>
      <c r="K685" s="5">
        <v>1</v>
      </c>
      <c r="L685" s="5">
        <v>1</v>
      </c>
      <c r="M685" s="5">
        <v>1</v>
      </c>
      <c r="N685" s="5">
        <v>2</v>
      </c>
      <c r="O685" s="5">
        <f t="shared" si="66"/>
        <v>39</v>
      </c>
      <c r="T685" s="5">
        <v>0</v>
      </c>
      <c r="U685" s="5" t="s">
        <v>2336</v>
      </c>
      <c r="V685" s="5">
        <v>-1</v>
      </c>
      <c r="W685" s="5">
        <v>1</v>
      </c>
      <c r="X685" s="13"/>
      <c r="Y685" s="13">
        <v>-6</v>
      </c>
      <c r="Z685" s="13">
        <f t="shared" si="68"/>
        <v>33</v>
      </c>
      <c r="AA685" s="5" t="s">
        <v>2344</v>
      </c>
      <c r="AF685" s="9">
        <f>10-D685</f>
        <v>4</v>
      </c>
      <c r="AG685" s="9">
        <f t="shared" si="70"/>
        <v>0.5</v>
      </c>
      <c r="AH685" s="30">
        <f t="shared" si="69"/>
        <v>0</v>
      </c>
      <c r="AI685" s="10" t="s">
        <v>197</v>
      </c>
      <c r="AJ685" s="10" t="s">
        <v>200</v>
      </c>
      <c r="AK685" s="10" t="s">
        <v>396</v>
      </c>
      <c r="AL685" s="10" t="s">
        <v>384</v>
      </c>
      <c r="AM685" s="10" t="s">
        <v>385</v>
      </c>
      <c r="AN685" s="10" t="s">
        <v>443</v>
      </c>
      <c r="AO685" s="10" t="s">
        <v>387</v>
      </c>
    </row>
    <row r="686" spans="1:41">
      <c r="A686" s="5" t="s">
        <v>1699</v>
      </c>
      <c r="B686" s="10" t="s">
        <v>1326</v>
      </c>
      <c r="C686" s="5">
        <v>375</v>
      </c>
      <c r="D686" s="10">
        <v>2</v>
      </c>
      <c r="E686" s="10">
        <v>18</v>
      </c>
      <c r="F686" s="5">
        <v>0</v>
      </c>
      <c r="G686" s="5">
        <v>1</v>
      </c>
      <c r="H686" s="5">
        <v>4</v>
      </c>
      <c r="I686" s="5">
        <v>3</v>
      </c>
      <c r="J686" s="5">
        <v>4</v>
      </c>
      <c r="K686" s="5">
        <v>1</v>
      </c>
      <c r="L686" s="5">
        <v>1</v>
      </c>
      <c r="M686" s="5">
        <v>1</v>
      </c>
      <c r="N686" s="5">
        <v>2</v>
      </c>
      <c r="O686" s="5">
        <f t="shared" si="66"/>
        <v>35</v>
      </c>
      <c r="T686" s="5">
        <v>0</v>
      </c>
      <c r="U686" s="5" t="s">
        <v>2336</v>
      </c>
      <c r="V686" s="5">
        <v>1</v>
      </c>
      <c r="W686" s="5">
        <v>-1</v>
      </c>
      <c r="X686" s="13">
        <v>1</v>
      </c>
      <c r="Y686" s="13">
        <v>-3</v>
      </c>
      <c r="Z686" s="13">
        <f t="shared" si="68"/>
        <v>33</v>
      </c>
      <c r="AA686" s="5" t="s">
        <v>2324</v>
      </c>
      <c r="AD686" s="5">
        <v>136</v>
      </c>
      <c r="AE686" s="5">
        <v>3</v>
      </c>
      <c r="AF686" s="9">
        <v>8</v>
      </c>
      <c r="AG686" s="9">
        <f t="shared" si="70"/>
        <v>0.5</v>
      </c>
      <c r="AH686" s="30">
        <f t="shared" si="69"/>
        <v>34</v>
      </c>
      <c r="AI686" s="10" t="s">
        <v>1297</v>
      </c>
      <c r="AJ686" s="10" t="s">
        <v>1700</v>
      </c>
      <c r="AK686" s="10" t="s">
        <v>613</v>
      </c>
      <c r="AL686" s="10" t="s">
        <v>438</v>
      </c>
      <c r="AM686" s="10" t="s">
        <v>385</v>
      </c>
      <c r="AN686" s="10" t="s">
        <v>439</v>
      </c>
      <c r="AO686" s="10" t="s">
        <v>387</v>
      </c>
    </row>
    <row r="687" spans="1:41">
      <c r="A687" s="5" t="s">
        <v>1378</v>
      </c>
      <c r="B687" s="10" t="s">
        <v>1379</v>
      </c>
      <c r="C687" s="5">
        <v>80</v>
      </c>
      <c r="D687" s="10">
        <v>2</v>
      </c>
      <c r="E687" s="10">
        <v>18</v>
      </c>
      <c r="F687" s="5">
        <v>0</v>
      </c>
      <c r="G687" s="5">
        <v>1</v>
      </c>
      <c r="H687" s="5">
        <v>4</v>
      </c>
      <c r="I687" s="5">
        <v>3</v>
      </c>
      <c r="J687" s="5">
        <v>4</v>
      </c>
      <c r="K687" s="5">
        <v>1</v>
      </c>
      <c r="L687" s="5">
        <v>1</v>
      </c>
      <c r="M687" s="5">
        <v>1</v>
      </c>
      <c r="N687" s="5">
        <v>2</v>
      </c>
      <c r="O687" s="5">
        <f t="shared" si="66"/>
        <v>35</v>
      </c>
      <c r="T687" s="5">
        <v>0</v>
      </c>
      <c r="U687" s="5" t="s">
        <v>2336</v>
      </c>
      <c r="V687" s="5">
        <v>1</v>
      </c>
      <c r="W687" s="5">
        <v>-1</v>
      </c>
      <c r="X687" s="13">
        <v>3</v>
      </c>
      <c r="Y687" s="13">
        <v>-6</v>
      </c>
      <c r="Z687" s="13">
        <f t="shared" si="68"/>
        <v>32</v>
      </c>
      <c r="AA687" s="5" t="s">
        <v>2343</v>
      </c>
      <c r="AD687" s="5">
        <v>362</v>
      </c>
      <c r="AE687" s="5">
        <v>3</v>
      </c>
      <c r="AF687" s="9">
        <v>8</v>
      </c>
      <c r="AG687" s="9">
        <f t="shared" si="70"/>
        <v>0.5</v>
      </c>
      <c r="AH687" s="30">
        <f t="shared" si="69"/>
        <v>90.5</v>
      </c>
      <c r="AI687" s="10" t="s">
        <v>1372</v>
      </c>
      <c r="AJ687" s="10" t="s">
        <v>1380</v>
      </c>
      <c r="AK687" s="10" t="s">
        <v>469</v>
      </c>
      <c r="AL687" s="10" t="s">
        <v>407</v>
      </c>
      <c r="AM687" s="10" t="s">
        <v>459</v>
      </c>
      <c r="AN687" s="10" t="s">
        <v>460</v>
      </c>
      <c r="AO687" s="10" t="s">
        <v>387</v>
      </c>
    </row>
    <row r="688" spans="1:41">
      <c r="A688" s="5" t="s">
        <v>697</v>
      </c>
      <c r="B688" s="10" t="s">
        <v>698</v>
      </c>
      <c r="C688" s="5">
        <v>75</v>
      </c>
      <c r="D688" s="10">
        <v>2</v>
      </c>
      <c r="E688" s="10">
        <v>18</v>
      </c>
      <c r="F688" s="5">
        <v>0</v>
      </c>
      <c r="G688" s="5">
        <v>1</v>
      </c>
      <c r="H688" s="5">
        <v>4</v>
      </c>
      <c r="I688" s="5">
        <v>3</v>
      </c>
      <c r="J688" s="5">
        <v>4</v>
      </c>
      <c r="K688" s="5">
        <v>1</v>
      </c>
      <c r="L688" s="5">
        <v>1</v>
      </c>
      <c r="M688" s="5">
        <v>1</v>
      </c>
      <c r="N688" s="5">
        <v>2</v>
      </c>
      <c r="O688" s="5">
        <f t="shared" si="66"/>
        <v>35</v>
      </c>
      <c r="T688" s="5">
        <v>0</v>
      </c>
      <c r="U688" s="5" t="s">
        <v>2336</v>
      </c>
      <c r="V688" s="5">
        <v>1</v>
      </c>
      <c r="W688" s="5">
        <v>1</v>
      </c>
      <c r="X688" s="13">
        <v>1</v>
      </c>
      <c r="Y688" s="13">
        <v>-6</v>
      </c>
      <c r="Z688" s="13">
        <f t="shared" si="68"/>
        <v>32</v>
      </c>
      <c r="AA688" s="5" t="s">
        <v>2343</v>
      </c>
      <c r="AD688" s="5">
        <v>180</v>
      </c>
      <c r="AE688" s="5">
        <v>2</v>
      </c>
      <c r="AF688" s="9">
        <v>8</v>
      </c>
      <c r="AG688" s="9">
        <f t="shared" si="70"/>
        <v>0.5</v>
      </c>
      <c r="AH688" s="30">
        <f t="shared" si="69"/>
        <v>45</v>
      </c>
      <c r="AI688" s="10" t="s">
        <v>699</v>
      </c>
      <c r="AJ688" s="10" t="s">
        <v>700</v>
      </c>
      <c r="AK688" s="10" t="s">
        <v>583</v>
      </c>
      <c r="AL688" s="10" t="s">
        <v>584</v>
      </c>
      <c r="AM688" s="10" t="s">
        <v>459</v>
      </c>
      <c r="AN688" s="10" t="s">
        <v>460</v>
      </c>
      <c r="AO688" s="10" t="s">
        <v>387</v>
      </c>
    </row>
    <row r="689" spans="1:41">
      <c r="A689" s="5" t="s">
        <v>579</v>
      </c>
      <c r="B689" s="10" t="s">
        <v>580</v>
      </c>
      <c r="C689" s="5">
        <v>50</v>
      </c>
      <c r="D689" s="10">
        <v>2</v>
      </c>
      <c r="E689" s="10">
        <v>18</v>
      </c>
      <c r="F689" s="5">
        <v>0</v>
      </c>
      <c r="G689" s="5">
        <v>1</v>
      </c>
      <c r="H689" s="5">
        <v>4</v>
      </c>
      <c r="I689" s="5">
        <v>3</v>
      </c>
      <c r="J689" s="5">
        <v>4</v>
      </c>
      <c r="K689" s="5">
        <v>1</v>
      </c>
      <c r="L689" s="5">
        <v>1</v>
      </c>
      <c r="M689" s="5">
        <v>1</v>
      </c>
      <c r="N689" s="5">
        <v>2</v>
      </c>
      <c r="O689" s="5">
        <f t="shared" si="66"/>
        <v>35</v>
      </c>
      <c r="T689" s="5">
        <v>0</v>
      </c>
      <c r="U689" s="5" t="s">
        <v>2336</v>
      </c>
      <c r="V689" s="5">
        <v>1</v>
      </c>
      <c r="W689" s="5">
        <v>1</v>
      </c>
      <c r="X689" s="13">
        <v>1</v>
      </c>
      <c r="Y689" s="13">
        <v>-6</v>
      </c>
      <c r="Z689" s="13">
        <f t="shared" si="68"/>
        <v>32</v>
      </c>
      <c r="AA689" s="5" t="s">
        <v>2343</v>
      </c>
      <c r="AD689" s="5">
        <v>118</v>
      </c>
      <c r="AE689" s="5">
        <v>4</v>
      </c>
      <c r="AF689" s="9">
        <v>8</v>
      </c>
      <c r="AG689" s="9">
        <f t="shared" si="70"/>
        <v>0.5</v>
      </c>
      <c r="AH689" s="30">
        <f t="shared" si="69"/>
        <v>29.5</v>
      </c>
      <c r="AI689" s="10" t="s">
        <v>581</v>
      </c>
      <c r="AJ689" s="10" t="s">
        <v>582</v>
      </c>
      <c r="AK689" s="10" t="s">
        <v>583</v>
      </c>
      <c r="AL689" s="10" t="s">
        <v>584</v>
      </c>
      <c r="AM689" s="10" t="s">
        <v>499</v>
      </c>
      <c r="AN689" s="10" t="s">
        <v>439</v>
      </c>
      <c r="AO689" s="10" t="s">
        <v>387</v>
      </c>
    </row>
    <row r="690" spans="1:41">
      <c r="A690" s="5" t="s">
        <v>725</v>
      </c>
      <c r="B690" s="10" t="s">
        <v>726</v>
      </c>
      <c r="C690" s="5">
        <v>50</v>
      </c>
      <c r="D690" s="10">
        <v>2</v>
      </c>
      <c r="E690" s="10">
        <v>18</v>
      </c>
      <c r="F690" s="5">
        <v>0</v>
      </c>
      <c r="G690" s="5">
        <v>1</v>
      </c>
      <c r="H690" s="5">
        <v>4</v>
      </c>
      <c r="I690" s="5">
        <v>3</v>
      </c>
      <c r="J690" s="5">
        <v>4</v>
      </c>
      <c r="K690" s="5">
        <v>1</v>
      </c>
      <c r="L690" s="5">
        <v>1</v>
      </c>
      <c r="M690" s="5">
        <v>1</v>
      </c>
      <c r="N690" s="5">
        <v>2</v>
      </c>
      <c r="O690" s="5">
        <f t="shared" si="66"/>
        <v>35</v>
      </c>
      <c r="T690" s="5">
        <v>0</v>
      </c>
      <c r="U690" s="5" t="s">
        <v>2336</v>
      </c>
      <c r="V690" s="5">
        <v>1</v>
      </c>
      <c r="W690" s="5">
        <v>1</v>
      </c>
      <c r="X690" s="13">
        <v>1</v>
      </c>
      <c r="Y690" s="13">
        <v>-6</v>
      </c>
      <c r="Z690" s="13">
        <f t="shared" si="68"/>
        <v>32</v>
      </c>
      <c r="AA690" s="5" t="s">
        <v>2343</v>
      </c>
      <c r="AD690" s="5">
        <v>51</v>
      </c>
      <c r="AE690" s="5">
        <v>1</v>
      </c>
      <c r="AF690" s="9">
        <v>8</v>
      </c>
      <c r="AG690" s="9">
        <f t="shared" si="70"/>
        <v>0.5</v>
      </c>
      <c r="AH690" s="30">
        <f t="shared" si="69"/>
        <v>12.75</v>
      </c>
      <c r="AI690" s="10" t="s">
        <v>581</v>
      </c>
      <c r="AJ690" s="10" t="s">
        <v>727</v>
      </c>
      <c r="AK690" s="10" t="s">
        <v>583</v>
      </c>
      <c r="AL690" s="10" t="s">
        <v>584</v>
      </c>
      <c r="AM690" s="10" t="s">
        <v>385</v>
      </c>
      <c r="AN690" s="10" t="s">
        <v>439</v>
      </c>
      <c r="AO690" s="10" t="s">
        <v>387</v>
      </c>
    </row>
    <row r="691" spans="1:41">
      <c r="A691" s="5" t="s">
        <v>2214</v>
      </c>
      <c r="B691" s="10" t="s">
        <v>2215</v>
      </c>
      <c r="C691" s="5">
        <v>85</v>
      </c>
      <c r="D691" s="10">
        <v>2</v>
      </c>
      <c r="E691" s="10">
        <v>18</v>
      </c>
      <c r="F691" s="5">
        <v>0</v>
      </c>
      <c r="G691" s="5">
        <v>1</v>
      </c>
      <c r="H691" s="5">
        <v>4</v>
      </c>
      <c r="I691" s="5">
        <v>3</v>
      </c>
      <c r="J691" s="5">
        <v>4</v>
      </c>
      <c r="K691" s="5">
        <v>1</v>
      </c>
      <c r="L691" s="5">
        <v>1</v>
      </c>
      <c r="M691" s="5">
        <v>1</v>
      </c>
      <c r="N691" s="5">
        <v>2</v>
      </c>
      <c r="O691" s="5">
        <f t="shared" si="66"/>
        <v>35</v>
      </c>
      <c r="T691" s="5">
        <v>0</v>
      </c>
      <c r="U691" s="5" t="s">
        <v>2336</v>
      </c>
      <c r="V691" s="5">
        <v>1</v>
      </c>
      <c r="W691" s="5">
        <v>1</v>
      </c>
      <c r="X691" s="13">
        <v>1</v>
      </c>
      <c r="Y691" s="13">
        <v>-6</v>
      </c>
      <c r="Z691" s="13">
        <f t="shared" si="68"/>
        <v>32</v>
      </c>
      <c r="AA691" s="5" t="s">
        <v>2344</v>
      </c>
      <c r="AD691" s="5">
        <v>100</v>
      </c>
      <c r="AE691" s="5">
        <v>1</v>
      </c>
      <c r="AF691" s="9">
        <f>10-D691</f>
        <v>8</v>
      </c>
      <c r="AG691" s="9">
        <f t="shared" si="70"/>
        <v>0.5</v>
      </c>
      <c r="AH691" s="30">
        <f t="shared" si="69"/>
        <v>25</v>
      </c>
      <c r="AI691" s="10" t="s">
        <v>2031</v>
      </c>
      <c r="AJ691" s="10" t="s">
        <v>533</v>
      </c>
      <c r="AK691" s="10" t="s">
        <v>396</v>
      </c>
      <c r="AL691" s="10" t="s">
        <v>384</v>
      </c>
      <c r="AM691" s="10" t="s">
        <v>459</v>
      </c>
      <c r="AN691" s="10" t="s">
        <v>460</v>
      </c>
      <c r="AO691" s="10" t="s">
        <v>387</v>
      </c>
    </row>
    <row r="692" spans="1:41">
      <c r="A692" s="5" t="s">
        <v>1841</v>
      </c>
      <c r="B692" s="10" t="s">
        <v>1842</v>
      </c>
      <c r="C692" s="5">
        <v>18</v>
      </c>
      <c r="D692" s="10">
        <v>2</v>
      </c>
      <c r="E692" s="10">
        <v>18</v>
      </c>
      <c r="F692" s="5">
        <v>0</v>
      </c>
      <c r="G692" s="5">
        <v>1</v>
      </c>
      <c r="H692" s="5">
        <v>4</v>
      </c>
      <c r="I692" s="5">
        <v>3</v>
      </c>
      <c r="J692" s="5">
        <v>4</v>
      </c>
      <c r="K692" s="5">
        <v>1</v>
      </c>
      <c r="L692" s="5">
        <v>1</v>
      </c>
      <c r="M692" s="5">
        <v>1</v>
      </c>
      <c r="N692" s="5">
        <v>2</v>
      </c>
      <c r="O692" s="5">
        <f t="shared" si="66"/>
        <v>35</v>
      </c>
      <c r="T692" s="5">
        <v>0</v>
      </c>
      <c r="U692" s="5" t="s">
        <v>2336</v>
      </c>
      <c r="V692" s="5">
        <v>1</v>
      </c>
      <c r="W692" s="5">
        <v>1</v>
      </c>
      <c r="X692" s="13">
        <v>1</v>
      </c>
      <c r="Y692" s="13">
        <v>-6</v>
      </c>
      <c r="Z692" s="13">
        <f t="shared" si="68"/>
        <v>32</v>
      </c>
      <c r="AA692" s="5" t="s">
        <v>2344</v>
      </c>
      <c r="AD692" s="5">
        <v>160</v>
      </c>
      <c r="AE692" s="5">
        <v>3</v>
      </c>
      <c r="AF692" s="9">
        <f>10-D692</f>
        <v>8</v>
      </c>
      <c r="AG692" s="9">
        <f t="shared" si="70"/>
        <v>0.5</v>
      </c>
      <c r="AH692" s="30">
        <f t="shared" si="69"/>
        <v>40</v>
      </c>
      <c r="AI692" s="10" t="s">
        <v>1703</v>
      </c>
      <c r="AJ692" s="10" t="s">
        <v>1251</v>
      </c>
      <c r="AK692" s="10" t="s">
        <v>401</v>
      </c>
      <c r="AL692" s="10" t="s">
        <v>384</v>
      </c>
      <c r="AM692" s="10" t="s">
        <v>449</v>
      </c>
      <c r="AN692" s="10" t="s">
        <v>439</v>
      </c>
      <c r="AO692" s="10" t="s">
        <v>387</v>
      </c>
    </row>
    <row r="693" spans="1:41">
      <c r="A693" s="5" t="s">
        <v>1838</v>
      </c>
      <c r="B693" s="10" t="s">
        <v>1839</v>
      </c>
      <c r="C693" s="5">
        <v>18</v>
      </c>
      <c r="D693" s="10">
        <v>2</v>
      </c>
      <c r="E693" s="10">
        <v>18</v>
      </c>
      <c r="F693" s="5">
        <v>0</v>
      </c>
      <c r="G693" s="5">
        <v>1</v>
      </c>
      <c r="H693" s="5">
        <v>4</v>
      </c>
      <c r="I693" s="5">
        <v>3</v>
      </c>
      <c r="J693" s="5">
        <v>4</v>
      </c>
      <c r="K693" s="5">
        <v>1</v>
      </c>
      <c r="L693" s="5">
        <v>1</v>
      </c>
      <c r="M693" s="5">
        <v>1</v>
      </c>
      <c r="N693" s="5">
        <v>2</v>
      </c>
      <c r="O693" s="5">
        <f t="shared" si="66"/>
        <v>35</v>
      </c>
      <c r="T693" s="5">
        <v>0</v>
      </c>
      <c r="U693" s="5" t="s">
        <v>2336</v>
      </c>
      <c r="V693" s="5">
        <v>1</v>
      </c>
      <c r="W693" s="5">
        <v>1</v>
      </c>
      <c r="X693" s="13">
        <v>1</v>
      </c>
      <c r="Y693" s="13">
        <v>-6</v>
      </c>
      <c r="Z693" s="13">
        <f t="shared" si="68"/>
        <v>32</v>
      </c>
      <c r="AA693" s="5" t="s">
        <v>2344</v>
      </c>
      <c r="AD693" s="5">
        <v>109</v>
      </c>
      <c r="AE693" s="5">
        <v>3</v>
      </c>
      <c r="AF693" s="9">
        <f>10-D693</f>
        <v>8</v>
      </c>
      <c r="AG693" s="9">
        <f t="shared" si="70"/>
        <v>0.5</v>
      </c>
      <c r="AH693" s="30">
        <f t="shared" si="69"/>
        <v>27.25</v>
      </c>
      <c r="AI693" s="10" t="s">
        <v>1703</v>
      </c>
      <c r="AJ693" s="10" t="s">
        <v>1840</v>
      </c>
      <c r="AK693" s="10" t="s">
        <v>401</v>
      </c>
      <c r="AL693" s="10" t="s">
        <v>384</v>
      </c>
      <c r="AM693" s="10" t="s">
        <v>449</v>
      </c>
      <c r="AN693" s="10" t="s">
        <v>439</v>
      </c>
      <c r="AO693" s="10" t="s">
        <v>387</v>
      </c>
    </row>
    <row r="694" spans="1:41">
      <c r="A694" s="5" t="s">
        <v>1325</v>
      </c>
      <c r="B694" s="10" t="s">
        <v>1326</v>
      </c>
      <c r="C694" s="5">
        <v>13</v>
      </c>
      <c r="D694" s="10">
        <v>2</v>
      </c>
      <c r="E694" s="10">
        <v>18</v>
      </c>
      <c r="F694" s="5">
        <v>0</v>
      </c>
      <c r="G694" s="5">
        <v>1</v>
      </c>
      <c r="H694" s="5">
        <v>4</v>
      </c>
      <c r="I694" s="5">
        <v>3</v>
      </c>
      <c r="J694" s="5">
        <v>4</v>
      </c>
      <c r="K694" s="5">
        <v>1</v>
      </c>
      <c r="L694" s="5">
        <v>1</v>
      </c>
      <c r="M694" s="5">
        <v>1</v>
      </c>
      <c r="N694" s="5">
        <v>2</v>
      </c>
      <c r="O694" s="5">
        <f t="shared" si="66"/>
        <v>35</v>
      </c>
      <c r="T694" s="5">
        <v>0</v>
      </c>
      <c r="U694" s="5" t="s">
        <v>2336</v>
      </c>
      <c r="V694" s="5">
        <v>1</v>
      </c>
      <c r="W694" s="5">
        <v>1</v>
      </c>
      <c r="X694" s="13">
        <v>1</v>
      </c>
      <c r="Y694" s="13">
        <v>-6</v>
      </c>
      <c r="Z694" s="13">
        <f t="shared" si="68"/>
        <v>32</v>
      </c>
      <c r="AA694" s="5" t="s">
        <v>2324</v>
      </c>
      <c r="AD694" s="5">
        <v>84</v>
      </c>
      <c r="AE694" s="5">
        <v>1</v>
      </c>
      <c r="AF694" s="9">
        <v>8</v>
      </c>
      <c r="AG694" s="9">
        <f t="shared" si="70"/>
        <v>0.5</v>
      </c>
      <c r="AH694" s="30">
        <f t="shared" si="69"/>
        <v>21</v>
      </c>
      <c r="AI694" s="10" t="s">
        <v>1327</v>
      </c>
      <c r="AJ694" s="10" t="s">
        <v>1328</v>
      </c>
      <c r="AK694" s="10" t="s">
        <v>613</v>
      </c>
      <c r="AL694" s="10" t="s">
        <v>407</v>
      </c>
      <c r="AM694" s="10" t="s">
        <v>385</v>
      </c>
      <c r="AN694" s="10" t="s">
        <v>439</v>
      </c>
      <c r="AO694" s="10" t="s">
        <v>387</v>
      </c>
    </row>
    <row r="695" spans="1:41">
      <c r="A695" s="5" t="s">
        <v>2308</v>
      </c>
      <c r="B695" s="10" t="s">
        <v>2309</v>
      </c>
      <c r="C695" s="5">
        <v>10</v>
      </c>
      <c r="D695" s="10">
        <v>2</v>
      </c>
      <c r="E695" s="10">
        <v>18</v>
      </c>
      <c r="F695" s="5">
        <v>0</v>
      </c>
      <c r="G695" s="5">
        <v>1</v>
      </c>
      <c r="H695" s="5">
        <v>4</v>
      </c>
      <c r="I695" s="5">
        <v>3</v>
      </c>
      <c r="J695" s="5">
        <v>4</v>
      </c>
      <c r="K695" s="5">
        <v>1</v>
      </c>
      <c r="L695" s="5">
        <v>1</v>
      </c>
      <c r="M695" s="5">
        <v>1</v>
      </c>
      <c r="N695" s="5">
        <v>2</v>
      </c>
      <c r="O695" s="5">
        <f t="shared" si="66"/>
        <v>35</v>
      </c>
      <c r="T695" s="5">
        <v>0</v>
      </c>
      <c r="U695" s="5" t="s">
        <v>2336</v>
      </c>
      <c r="V695" s="5">
        <v>1</v>
      </c>
      <c r="W695" s="5">
        <v>1</v>
      </c>
      <c r="X695" s="13">
        <v>1</v>
      </c>
      <c r="Y695" s="13">
        <v>-6</v>
      </c>
      <c r="Z695" s="13">
        <f t="shared" si="68"/>
        <v>32</v>
      </c>
      <c r="AA695" s="5" t="s">
        <v>2324</v>
      </c>
      <c r="AD695" s="5">
        <v>154</v>
      </c>
      <c r="AE695" s="5">
        <v>1</v>
      </c>
      <c r="AF695" s="9">
        <f>10-D695</f>
        <v>8</v>
      </c>
      <c r="AG695" s="9">
        <f t="shared" si="70"/>
        <v>0.5</v>
      </c>
      <c r="AH695" s="30">
        <f t="shared" si="69"/>
        <v>38.5</v>
      </c>
      <c r="AI695" s="10" t="s">
        <v>2310</v>
      </c>
      <c r="AJ695" s="10" t="s">
        <v>2311</v>
      </c>
      <c r="AK695" s="10" t="s">
        <v>613</v>
      </c>
      <c r="AL695" s="10" t="s">
        <v>438</v>
      </c>
      <c r="AM695" s="10" t="s">
        <v>385</v>
      </c>
      <c r="AN695" s="10" t="s">
        <v>443</v>
      </c>
      <c r="AO695" s="10" t="s">
        <v>387</v>
      </c>
    </row>
    <row r="696" spans="1:41">
      <c r="A696" s="5" t="s">
        <v>1783</v>
      </c>
      <c r="B696" s="10" t="s">
        <v>1784</v>
      </c>
      <c r="C696" s="5">
        <v>91</v>
      </c>
      <c r="D696" s="10">
        <v>2</v>
      </c>
      <c r="E696" s="10">
        <v>18</v>
      </c>
      <c r="F696" s="5">
        <v>0</v>
      </c>
      <c r="G696" s="5">
        <v>1</v>
      </c>
      <c r="H696" s="5">
        <v>4</v>
      </c>
      <c r="I696" s="5">
        <v>3</v>
      </c>
      <c r="J696" s="5">
        <v>4</v>
      </c>
      <c r="K696" s="5">
        <v>1</v>
      </c>
      <c r="L696" s="5">
        <v>1</v>
      </c>
      <c r="M696" s="5">
        <v>1</v>
      </c>
      <c r="N696" s="5">
        <v>2</v>
      </c>
      <c r="O696" s="5">
        <f t="shared" si="66"/>
        <v>35</v>
      </c>
      <c r="T696" s="5">
        <v>0</v>
      </c>
      <c r="U696" s="5" t="s">
        <v>2336</v>
      </c>
      <c r="V696" s="5">
        <v>1</v>
      </c>
      <c r="W696" s="5">
        <v>1</v>
      </c>
      <c r="X696" s="13">
        <v>1</v>
      </c>
      <c r="Y696" s="13">
        <v>-6</v>
      </c>
      <c r="Z696" s="13">
        <f t="shared" si="68"/>
        <v>32</v>
      </c>
      <c r="AA696" s="5" t="s">
        <v>2344</v>
      </c>
      <c r="AD696" s="5">
        <v>103</v>
      </c>
      <c r="AE696" s="5">
        <v>1</v>
      </c>
      <c r="AF696" s="9">
        <v>8</v>
      </c>
      <c r="AG696" s="9">
        <f t="shared" si="70"/>
        <v>0.5</v>
      </c>
      <c r="AH696" s="30">
        <f t="shared" si="69"/>
        <v>25.75</v>
      </c>
      <c r="AI696" s="10" t="s">
        <v>447</v>
      </c>
      <c r="AJ696" s="10" t="s">
        <v>1785</v>
      </c>
      <c r="AK696" s="10" t="s">
        <v>406</v>
      </c>
      <c r="AL696" s="10" t="s">
        <v>407</v>
      </c>
      <c r="AM696" s="10" t="s">
        <v>385</v>
      </c>
      <c r="AN696" s="10" t="s">
        <v>443</v>
      </c>
      <c r="AO696" s="10" t="s">
        <v>387</v>
      </c>
    </row>
    <row r="697" spans="1:41">
      <c r="A697" s="5" t="s">
        <v>1786</v>
      </c>
      <c r="B697" s="10" t="s">
        <v>1787</v>
      </c>
      <c r="C697" s="5">
        <v>91</v>
      </c>
      <c r="D697" s="10">
        <v>2</v>
      </c>
      <c r="E697" s="10">
        <v>18</v>
      </c>
      <c r="F697" s="5">
        <v>0</v>
      </c>
      <c r="G697" s="5">
        <v>1</v>
      </c>
      <c r="H697" s="5">
        <v>4</v>
      </c>
      <c r="I697" s="5">
        <v>3</v>
      </c>
      <c r="J697" s="5">
        <v>4</v>
      </c>
      <c r="K697" s="5">
        <v>1</v>
      </c>
      <c r="L697" s="5">
        <v>1</v>
      </c>
      <c r="M697" s="5">
        <v>1</v>
      </c>
      <c r="N697" s="5">
        <v>2</v>
      </c>
      <c r="O697" s="5">
        <f t="shared" si="66"/>
        <v>35</v>
      </c>
      <c r="T697" s="5">
        <v>0</v>
      </c>
      <c r="U697" s="5" t="s">
        <v>2336</v>
      </c>
      <c r="V697" s="5">
        <v>1</v>
      </c>
      <c r="W697" s="5">
        <v>1</v>
      </c>
      <c r="X697" s="13">
        <v>1</v>
      </c>
      <c r="Y697" s="13">
        <v>-6</v>
      </c>
      <c r="Z697" s="13">
        <f t="shared" si="68"/>
        <v>32</v>
      </c>
      <c r="AA697" s="5" t="s">
        <v>2344</v>
      </c>
      <c r="AD697" s="5">
        <v>41</v>
      </c>
      <c r="AE697" s="5">
        <v>1</v>
      </c>
      <c r="AF697" s="9">
        <f>10-D697</f>
        <v>8</v>
      </c>
      <c r="AG697" s="9">
        <f t="shared" si="70"/>
        <v>0.5</v>
      </c>
      <c r="AH697" s="30">
        <f t="shared" si="69"/>
        <v>10.25</v>
      </c>
      <c r="AI697" s="10" t="s">
        <v>447</v>
      </c>
      <c r="AJ697" s="10" t="s">
        <v>1788</v>
      </c>
      <c r="AK697" s="10" t="s">
        <v>406</v>
      </c>
      <c r="AL697" s="10" t="s">
        <v>407</v>
      </c>
      <c r="AM697" s="10" t="s">
        <v>385</v>
      </c>
      <c r="AN697" s="10" t="s">
        <v>439</v>
      </c>
      <c r="AO697" s="10" t="s">
        <v>387</v>
      </c>
    </row>
    <row r="698" spans="1:41">
      <c r="A698" s="5" t="s">
        <v>1569</v>
      </c>
      <c r="B698" s="10" t="s">
        <v>1315</v>
      </c>
      <c r="C698" s="5">
        <v>30</v>
      </c>
      <c r="D698" s="10">
        <v>2</v>
      </c>
      <c r="E698" s="10">
        <v>18</v>
      </c>
      <c r="F698" s="5">
        <v>0</v>
      </c>
      <c r="G698" s="5">
        <v>1</v>
      </c>
      <c r="H698" s="5">
        <v>4</v>
      </c>
      <c r="I698" s="5">
        <v>3</v>
      </c>
      <c r="J698" s="5">
        <v>4</v>
      </c>
      <c r="K698" s="5">
        <v>1</v>
      </c>
      <c r="L698" s="5">
        <v>1</v>
      </c>
      <c r="M698" s="5">
        <v>1</v>
      </c>
      <c r="N698" s="5">
        <v>2</v>
      </c>
      <c r="O698" s="5">
        <f t="shared" si="66"/>
        <v>35</v>
      </c>
      <c r="T698" s="5">
        <v>0</v>
      </c>
      <c r="U698" s="5" t="s">
        <v>2336</v>
      </c>
      <c r="V698" s="5">
        <v>1</v>
      </c>
      <c r="W698" s="5">
        <v>-1</v>
      </c>
      <c r="X698" s="13">
        <v>3</v>
      </c>
      <c r="Y698" s="13">
        <v>-6</v>
      </c>
      <c r="Z698" s="13">
        <f t="shared" si="68"/>
        <v>32</v>
      </c>
      <c r="AA698" s="5" t="s">
        <v>2344</v>
      </c>
      <c r="AD698" s="5">
        <v>250</v>
      </c>
      <c r="AE698" s="5">
        <v>3</v>
      </c>
      <c r="AF698" s="9">
        <v>8</v>
      </c>
      <c r="AG698" s="9">
        <f t="shared" si="70"/>
        <v>0.5</v>
      </c>
      <c r="AH698" s="30">
        <f t="shared" si="69"/>
        <v>62.5</v>
      </c>
      <c r="AI698" s="10" t="s">
        <v>1570</v>
      </c>
      <c r="AJ698" s="10" t="s">
        <v>957</v>
      </c>
      <c r="AK698" s="10" t="s">
        <v>406</v>
      </c>
      <c r="AL698" s="10" t="s">
        <v>407</v>
      </c>
      <c r="AM698" s="10" t="s">
        <v>449</v>
      </c>
      <c r="AN698" s="10" t="s">
        <v>439</v>
      </c>
      <c r="AO698" s="10" t="s">
        <v>387</v>
      </c>
    </row>
    <row r="699" spans="1:41">
      <c r="A699" s="5" t="s">
        <v>967</v>
      </c>
      <c r="B699" s="10" t="s">
        <v>968</v>
      </c>
      <c r="C699" s="5">
        <v>60</v>
      </c>
      <c r="D699" s="10">
        <v>2</v>
      </c>
      <c r="E699" s="10">
        <v>18</v>
      </c>
      <c r="F699" s="5">
        <v>0</v>
      </c>
      <c r="G699" s="5">
        <v>1</v>
      </c>
      <c r="H699" s="5">
        <v>4</v>
      </c>
      <c r="I699" s="5">
        <v>3</v>
      </c>
      <c r="J699" s="5">
        <v>4</v>
      </c>
      <c r="K699" s="5">
        <v>1</v>
      </c>
      <c r="L699" s="5">
        <v>1</v>
      </c>
      <c r="M699" s="5">
        <v>1</v>
      </c>
      <c r="N699" s="5">
        <v>2</v>
      </c>
      <c r="O699" s="5">
        <f t="shared" si="66"/>
        <v>35</v>
      </c>
      <c r="T699" s="5">
        <v>0</v>
      </c>
      <c r="U699" s="5" t="s">
        <v>2336</v>
      </c>
      <c r="V699" s="5">
        <v>1</v>
      </c>
      <c r="W699" s="5">
        <v>1</v>
      </c>
      <c r="X699" s="13">
        <v>1</v>
      </c>
      <c r="Y699" s="13">
        <v>-6</v>
      </c>
      <c r="Z699" s="13">
        <f t="shared" si="68"/>
        <v>32</v>
      </c>
      <c r="AA699" s="5" t="s">
        <v>2324</v>
      </c>
      <c r="AD699" s="5">
        <v>61</v>
      </c>
      <c r="AE699" s="5">
        <v>1</v>
      </c>
      <c r="AF699" s="9">
        <v>8</v>
      </c>
      <c r="AG699" s="9">
        <f t="shared" si="70"/>
        <v>0.5</v>
      </c>
      <c r="AH699" s="30">
        <f t="shared" si="69"/>
        <v>15.25</v>
      </c>
      <c r="AI699" s="10" t="s">
        <v>969</v>
      </c>
      <c r="AJ699" s="10" t="s">
        <v>970</v>
      </c>
      <c r="AK699" s="10" t="s">
        <v>437</v>
      </c>
      <c r="AL699" s="10" t="s">
        <v>415</v>
      </c>
      <c r="AM699" s="10" t="s">
        <v>385</v>
      </c>
      <c r="AN699" s="10" t="s">
        <v>443</v>
      </c>
      <c r="AO699" s="10" t="s">
        <v>387</v>
      </c>
    </row>
    <row r="700" spans="1:41">
      <c r="A700" s="5" t="s">
        <v>207</v>
      </c>
      <c r="B700" s="10" t="s">
        <v>208</v>
      </c>
      <c r="C700" s="5">
        <v>10</v>
      </c>
      <c r="D700" s="10">
        <v>8</v>
      </c>
      <c r="E700" s="10">
        <v>18</v>
      </c>
      <c r="F700" s="5">
        <v>0</v>
      </c>
      <c r="G700" s="5">
        <v>1</v>
      </c>
      <c r="H700" s="5">
        <v>4</v>
      </c>
      <c r="I700" s="5">
        <v>3</v>
      </c>
      <c r="K700" s="5">
        <v>1</v>
      </c>
      <c r="L700" s="5">
        <v>1</v>
      </c>
      <c r="M700" s="5">
        <v>1</v>
      </c>
      <c r="N700" s="5">
        <v>2</v>
      </c>
      <c r="O700" s="5">
        <f t="shared" si="66"/>
        <v>37</v>
      </c>
      <c r="T700" s="5">
        <v>0</v>
      </c>
      <c r="U700" s="5" t="s">
        <v>2336</v>
      </c>
      <c r="V700" s="5">
        <v>-1</v>
      </c>
      <c r="W700" s="5">
        <v>1</v>
      </c>
      <c r="X700" s="13"/>
      <c r="Y700" s="13">
        <v>-6</v>
      </c>
      <c r="Z700" s="13">
        <f t="shared" si="68"/>
        <v>31</v>
      </c>
      <c r="AA700" s="5" t="s">
        <v>2344</v>
      </c>
      <c r="AF700" s="9">
        <f>10-D700</f>
        <v>2</v>
      </c>
      <c r="AG700" s="9">
        <f t="shared" si="70"/>
        <v>0.5</v>
      </c>
      <c r="AH700" s="30">
        <f t="shared" si="69"/>
        <v>0</v>
      </c>
      <c r="AI700" s="10" t="s">
        <v>197</v>
      </c>
      <c r="AJ700" s="10" t="s">
        <v>395</v>
      </c>
      <c r="AK700" s="10" t="s">
        <v>396</v>
      </c>
      <c r="AL700" s="10" t="s">
        <v>384</v>
      </c>
      <c r="AM700" s="10" t="s">
        <v>1719</v>
      </c>
      <c r="AN700" s="10" t="s">
        <v>155</v>
      </c>
      <c r="AO700" s="10" t="s">
        <v>387</v>
      </c>
    </row>
    <row r="701" spans="1:41">
      <c r="A701" s="5" t="s">
        <v>358</v>
      </c>
      <c r="B701" s="10" t="s">
        <v>359</v>
      </c>
      <c r="C701" s="5">
        <v>52</v>
      </c>
      <c r="D701" s="10">
        <v>2</v>
      </c>
      <c r="E701" s="10">
        <v>18</v>
      </c>
      <c r="F701" s="5">
        <v>0</v>
      </c>
      <c r="G701" s="5">
        <v>1</v>
      </c>
      <c r="H701" s="5">
        <v>4</v>
      </c>
      <c r="I701" s="5">
        <v>3</v>
      </c>
      <c r="J701" s="5">
        <v>4</v>
      </c>
      <c r="K701" s="5">
        <v>1</v>
      </c>
      <c r="L701" s="5">
        <v>1</v>
      </c>
      <c r="M701" s="5">
        <v>1</v>
      </c>
      <c r="N701" s="5">
        <v>2</v>
      </c>
      <c r="O701" s="5">
        <f t="shared" si="66"/>
        <v>35</v>
      </c>
      <c r="T701" s="5">
        <v>0</v>
      </c>
      <c r="U701" s="5" t="s">
        <v>2336</v>
      </c>
      <c r="V701" s="5">
        <v>1</v>
      </c>
      <c r="W701" s="5">
        <v>1</v>
      </c>
      <c r="X701" s="13"/>
      <c r="Y701" s="13">
        <v>-6</v>
      </c>
      <c r="Z701" s="13">
        <f t="shared" si="68"/>
        <v>31</v>
      </c>
      <c r="AA701" s="5" t="s">
        <v>2344</v>
      </c>
      <c r="AF701" s="9">
        <f>10-D701</f>
        <v>8</v>
      </c>
      <c r="AG701" s="9">
        <f t="shared" si="70"/>
        <v>0.5</v>
      </c>
      <c r="AH701" s="30">
        <f t="shared" si="69"/>
        <v>0</v>
      </c>
      <c r="AI701" s="10" t="s">
        <v>352</v>
      </c>
      <c r="AJ701" s="10" t="s">
        <v>360</v>
      </c>
      <c r="AK701" s="10" t="s">
        <v>401</v>
      </c>
      <c r="AL701" s="10" t="s">
        <v>384</v>
      </c>
      <c r="AM701" s="10" t="s">
        <v>385</v>
      </c>
      <c r="AN701" s="10" t="s">
        <v>213</v>
      </c>
      <c r="AO701" s="10" t="s">
        <v>387</v>
      </c>
    </row>
    <row r="702" spans="1:41">
      <c r="A702" s="5" t="s">
        <v>209</v>
      </c>
      <c r="B702" s="10" t="s">
        <v>210</v>
      </c>
      <c r="C702" s="5">
        <v>10</v>
      </c>
      <c r="E702" s="10">
        <v>18</v>
      </c>
      <c r="F702" s="5">
        <v>0</v>
      </c>
      <c r="G702" s="5">
        <v>1</v>
      </c>
      <c r="H702" s="5">
        <v>4</v>
      </c>
      <c r="I702" s="5">
        <v>3</v>
      </c>
      <c r="J702" s="5">
        <v>4</v>
      </c>
      <c r="K702" s="5">
        <v>1</v>
      </c>
      <c r="L702" s="5">
        <v>1</v>
      </c>
      <c r="M702" s="5">
        <v>1</v>
      </c>
      <c r="N702" s="5">
        <v>2</v>
      </c>
      <c r="O702" s="5">
        <f t="shared" si="66"/>
        <v>33</v>
      </c>
      <c r="T702" s="5">
        <v>0</v>
      </c>
      <c r="U702" s="5" t="s">
        <v>2336</v>
      </c>
      <c r="V702" s="5">
        <v>-1</v>
      </c>
      <c r="W702" s="5">
        <v>1</v>
      </c>
      <c r="X702" s="13"/>
      <c r="Y702" s="13">
        <v>-6</v>
      </c>
      <c r="Z702" s="13">
        <f t="shared" si="68"/>
        <v>27</v>
      </c>
      <c r="AA702" s="5" t="s">
        <v>2344</v>
      </c>
      <c r="AF702" s="9">
        <f>10-D702</f>
        <v>10</v>
      </c>
      <c r="AG702" s="9">
        <f t="shared" si="70"/>
        <v>0.5</v>
      </c>
      <c r="AH702" s="30">
        <f t="shared" si="69"/>
        <v>0</v>
      </c>
      <c r="AI702" s="10" t="s">
        <v>97</v>
      </c>
      <c r="AJ702" s="10" t="s">
        <v>400</v>
      </c>
      <c r="AK702" s="10" t="s">
        <v>401</v>
      </c>
      <c r="AL702" s="10" t="s">
        <v>384</v>
      </c>
      <c r="AM702" s="10" t="s">
        <v>385</v>
      </c>
      <c r="AN702" s="10" t="s">
        <v>443</v>
      </c>
      <c r="AO702" s="10" t="s">
        <v>387</v>
      </c>
    </row>
    <row r="703" spans="1:41">
      <c r="A703" s="5" t="s">
        <v>195</v>
      </c>
      <c r="B703" s="10" t="s">
        <v>196</v>
      </c>
      <c r="C703" s="5">
        <v>10</v>
      </c>
      <c r="E703" s="10">
        <v>18</v>
      </c>
      <c r="F703" s="5">
        <v>0</v>
      </c>
      <c r="G703" s="5">
        <v>1</v>
      </c>
      <c r="H703" s="5">
        <v>4</v>
      </c>
      <c r="I703" s="5">
        <v>3</v>
      </c>
      <c r="J703" s="5">
        <v>4</v>
      </c>
      <c r="L703" s="5">
        <v>1</v>
      </c>
      <c r="M703" s="5">
        <v>1</v>
      </c>
      <c r="N703" s="5">
        <v>2</v>
      </c>
      <c r="O703" s="5">
        <f t="shared" si="66"/>
        <v>32</v>
      </c>
      <c r="T703" s="5">
        <v>0</v>
      </c>
      <c r="U703" s="5" t="s">
        <v>2336</v>
      </c>
      <c r="V703" s="5">
        <v>-1</v>
      </c>
      <c r="W703" s="5">
        <v>1</v>
      </c>
      <c r="X703" s="13" t="str">
        <f>IF(AD703&lt;200, "1","1")</f>
        <v>1</v>
      </c>
      <c r="Y703" s="13">
        <v>-6</v>
      </c>
      <c r="Z703" s="13">
        <f t="shared" si="68"/>
        <v>27</v>
      </c>
      <c r="AA703" s="5" t="s">
        <v>2344</v>
      </c>
      <c r="AF703" s="9">
        <f>10-D703</f>
        <v>10</v>
      </c>
      <c r="AG703" s="9">
        <f t="shared" si="70"/>
        <v>0.5</v>
      </c>
      <c r="AH703" s="30">
        <f t="shared" si="69"/>
        <v>0</v>
      </c>
      <c r="AI703" s="10" t="s">
        <v>197</v>
      </c>
      <c r="AJ703" s="10" t="s">
        <v>411</v>
      </c>
      <c r="AK703" s="10" t="s">
        <v>401</v>
      </c>
      <c r="AL703" s="10" t="s">
        <v>384</v>
      </c>
      <c r="AM703" s="10" t="s">
        <v>385</v>
      </c>
      <c r="AN703" s="10" t="s">
        <v>443</v>
      </c>
      <c r="AO703" s="10" t="s">
        <v>387</v>
      </c>
    </row>
    <row r="704" spans="1:41">
      <c r="O704" s="5">
        <f>MAX(O2:O702)</f>
        <v>56</v>
      </c>
    </row>
    <row r="720" spans="2:31">
      <c r="B720" s="10" t="s">
        <v>623</v>
      </c>
      <c r="C720" s="33"/>
      <c r="F720" s="33"/>
      <c r="G720" s="33"/>
      <c r="H720" s="33"/>
      <c r="I720" s="33"/>
      <c r="J720" s="33"/>
      <c r="K720" s="33"/>
      <c r="L720" s="33"/>
      <c r="M720" s="33"/>
      <c r="N720" s="33"/>
      <c r="X720" s="13"/>
      <c r="Y720" s="13"/>
      <c r="Z720" s="13"/>
      <c r="AD720" s="33"/>
      <c r="AE720" s="33"/>
    </row>
    <row r="721" spans="2:26">
      <c r="B721" s="10" t="s">
        <v>621</v>
      </c>
      <c r="X721" s="13"/>
      <c r="Y721" s="13"/>
      <c r="Z721" s="13"/>
    </row>
    <row r="722" spans="2:26">
      <c r="B722" s="10" t="s">
        <v>2329</v>
      </c>
      <c r="X722" s="13"/>
      <c r="Y722" s="13"/>
      <c r="Z722" s="13"/>
    </row>
  </sheetData>
  <sortState ref="A2:AT722">
    <sortCondition descending="1" ref="U2:U704"/>
    <sortCondition descending="1" ref="M2:M704"/>
    <sortCondition descending="1" ref="S2:S704"/>
    <sortCondition ref="AB2:AB704"/>
    <sortCondition ref="AC2:AC704"/>
    <sortCondition descending="1" ref="Z2:Z704"/>
  </sortState>
  <phoneticPr fontId="1" type="noConversion"/>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dimension ref="A1:AR73"/>
  <sheetViews>
    <sheetView workbookViewId="0">
      <pane ySplit="1" topLeftCell="A40" activePane="bottomLeft" state="frozen"/>
      <selection pane="bottomLeft" activeCell="C8" sqref="C8"/>
    </sheetView>
  </sheetViews>
  <sheetFormatPr defaultRowHeight="12.75"/>
  <cols>
    <col min="1" max="1" width="12.5703125" style="1" customWidth="1"/>
    <col min="2" max="2" width="28.140625" style="1" bestFit="1" customWidth="1"/>
    <col min="3" max="3" width="9.140625" style="1"/>
    <col min="4" max="4" width="19.42578125" style="18" customWidth="1"/>
    <col min="5" max="5" width="9.140625" style="1" customWidth="1"/>
    <col min="6" max="6" width="11.7109375" style="1" customWidth="1"/>
    <col min="7" max="7" width="9.140625" style="1"/>
    <col min="8" max="8" width="37.7109375" style="29" customWidth="1"/>
    <col min="9" max="9" width="23" style="1" bestFit="1" customWidth="1"/>
    <col min="10" max="10" width="22.28515625" style="1" customWidth="1"/>
    <col min="11" max="11" width="17.7109375" style="1" bestFit="1" customWidth="1"/>
    <col min="12" max="12" width="22" style="1" bestFit="1" customWidth="1"/>
    <col min="13" max="13" width="20.85546875" style="1" bestFit="1" customWidth="1"/>
    <col min="14" max="16384" width="9.140625" style="1"/>
  </cols>
  <sheetData>
    <row r="1" spans="1:44" ht="25.5">
      <c r="A1" s="14" t="s">
        <v>374</v>
      </c>
      <c r="B1" s="14" t="s">
        <v>375</v>
      </c>
      <c r="C1" s="14" t="s">
        <v>378</v>
      </c>
      <c r="D1" s="20" t="s">
        <v>2433</v>
      </c>
      <c r="E1" s="15" t="s">
        <v>2423</v>
      </c>
      <c r="F1" s="16" t="s">
        <v>2335</v>
      </c>
      <c r="G1" s="16" t="s">
        <v>2435</v>
      </c>
      <c r="H1" s="25" t="s">
        <v>2432</v>
      </c>
      <c r="I1" s="1" t="s">
        <v>376</v>
      </c>
      <c r="J1" s="14" t="s">
        <v>369</v>
      </c>
      <c r="K1" s="1" t="s">
        <v>377</v>
      </c>
      <c r="L1" s="1" t="s">
        <v>370</v>
      </c>
      <c r="M1" s="1" t="s">
        <v>371</v>
      </c>
      <c r="N1" s="1" t="s">
        <v>372</v>
      </c>
      <c r="O1" s="1" t="s">
        <v>373</v>
      </c>
    </row>
    <row r="2" spans="1:44">
      <c r="A2" s="14"/>
      <c r="B2" s="14"/>
      <c r="C2" s="14"/>
      <c r="D2" s="17"/>
      <c r="E2" s="15"/>
      <c r="F2" s="16"/>
      <c r="G2" s="16"/>
      <c r="H2" s="25"/>
      <c r="J2" s="14"/>
    </row>
    <row r="3" spans="1:44">
      <c r="A3" s="21" t="s">
        <v>415</v>
      </c>
      <c r="E3" s="4"/>
      <c r="F3" s="22"/>
      <c r="G3" s="22"/>
      <c r="H3" s="26"/>
    </row>
    <row r="4" spans="1:44" s="11" customFormat="1" ht="25.5" customHeight="1">
      <c r="A4" s="1" t="s">
        <v>1283</v>
      </c>
      <c r="B4" s="1" t="s">
        <v>1284</v>
      </c>
      <c r="C4" s="1">
        <v>5500</v>
      </c>
      <c r="D4" s="19" t="s">
        <v>2437</v>
      </c>
      <c r="E4" s="4">
        <v>3</v>
      </c>
      <c r="F4" s="1">
        <v>49</v>
      </c>
      <c r="G4" s="8">
        <v>62</v>
      </c>
      <c r="H4" s="43" t="s">
        <v>2438</v>
      </c>
      <c r="I4" s="1" t="s">
        <v>1223</v>
      </c>
      <c r="J4" s="1" t="s">
        <v>839</v>
      </c>
      <c r="K4" s="1" t="s">
        <v>1285</v>
      </c>
      <c r="L4" s="1" t="s">
        <v>415</v>
      </c>
      <c r="M4" s="1" t="s">
        <v>385</v>
      </c>
      <c r="N4" s="1" t="s">
        <v>439</v>
      </c>
      <c r="O4" s="1" t="s">
        <v>387</v>
      </c>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row>
    <row r="5" spans="1:44" ht="25.5">
      <c r="A5" s="1" t="s">
        <v>1278</v>
      </c>
      <c r="B5" s="1" t="s">
        <v>814</v>
      </c>
      <c r="C5" s="1">
        <v>5500</v>
      </c>
      <c r="D5" s="19" t="s">
        <v>2437</v>
      </c>
      <c r="E5" s="4">
        <v>3</v>
      </c>
      <c r="F5" s="1">
        <v>49</v>
      </c>
      <c r="G5" s="8">
        <v>60</v>
      </c>
      <c r="H5" s="43"/>
      <c r="I5" s="1" t="s">
        <v>1223</v>
      </c>
      <c r="J5" s="1" t="s">
        <v>839</v>
      </c>
      <c r="K5" s="1" t="s">
        <v>1279</v>
      </c>
      <c r="L5" s="1" t="s">
        <v>415</v>
      </c>
      <c r="M5" s="1" t="s">
        <v>385</v>
      </c>
      <c r="N5" s="1" t="s">
        <v>439</v>
      </c>
      <c r="O5" s="1" t="s">
        <v>387</v>
      </c>
    </row>
    <row r="6" spans="1:44" ht="25.5">
      <c r="A6" s="1" t="s">
        <v>1280</v>
      </c>
      <c r="B6" s="1" t="s">
        <v>1281</v>
      </c>
      <c r="C6" s="1">
        <v>5500</v>
      </c>
      <c r="D6" s="19" t="s">
        <v>2437</v>
      </c>
      <c r="E6" s="4">
        <v>3</v>
      </c>
      <c r="F6" s="1">
        <v>47</v>
      </c>
      <c r="G6" s="8">
        <v>50</v>
      </c>
      <c r="H6" s="43"/>
      <c r="I6" s="1" t="s">
        <v>1223</v>
      </c>
      <c r="J6" s="1" t="s">
        <v>839</v>
      </c>
      <c r="K6" s="1" t="s">
        <v>1282</v>
      </c>
      <c r="L6" s="1" t="s">
        <v>415</v>
      </c>
      <c r="M6" s="1" t="s">
        <v>385</v>
      </c>
      <c r="N6" s="1" t="s">
        <v>439</v>
      </c>
      <c r="O6" s="1" t="s">
        <v>387</v>
      </c>
    </row>
    <row r="7" spans="1:44" ht="25.5">
      <c r="A7" s="1" t="s">
        <v>1275</v>
      </c>
      <c r="B7" s="1" t="s">
        <v>1276</v>
      </c>
      <c r="C7" s="1">
        <v>5500</v>
      </c>
      <c r="D7" s="19" t="s">
        <v>2437</v>
      </c>
      <c r="E7" s="4">
        <v>3</v>
      </c>
      <c r="F7" s="1">
        <v>41</v>
      </c>
      <c r="G7" s="8">
        <v>46</v>
      </c>
      <c r="H7" s="43"/>
      <c r="I7" s="1" t="s">
        <v>1223</v>
      </c>
      <c r="J7" s="1" t="s">
        <v>839</v>
      </c>
      <c r="K7" s="1" t="s">
        <v>1277</v>
      </c>
      <c r="L7" s="1" t="s">
        <v>415</v>
      </c>
      <c r="M7" s="1" t="s">
        <v>385</v>
      </c>
      <c r="N7" s="1" t="s">
        <v>439</v>
      </c>
      <c r="O7" s="1" t="s">
        <v>387</v>
      </c>
    </row>
    <row r="8" spans="1:44" ht="25.5">
      <c r="A8" s="1" t="s">
        <v>1272</v>
      </c>
      <c r="B8" s="1" t="s">
        <v>1273</v>
      </c>
      <c r="C8" s="1">
        <v>5562</v>
      </c>
      <c r="D8" s="19" t="s">
        <v>2437</v>
      </c>
      <c r="E8" s="4">
        <v>3</v>
      </c>
      <c r="F8" s="1">
        <v>42</v>
      </c>
      <c r="G8" s="8">
        <v>45</v>
      </c>
      <c r="H8" s="43"/>
      <c r="I8" s="1" t="s">
        <v>1223</v>
      </c>
      <c r="J8" s="1" t="s">
        <v>839</v>
      </c>
      <c r="K8" s="1" t="s">
        <v>1274</v>
      </c>
      <c r="L8" s="1" t="s">
        <v>415</v>
      </c>
      <c r="M8" s="1" t="s">
        <v>385</v>
      </c>
      <c r="N8" s="1" t="s">
        <v>439</v>
      </c>
      <c r="O8" s="1" t="s">
        <v>387</v>
      </c>
    </row>
    <row r="9" spans="1:44" ht="25.5">
      <c r="A9" s="1" t="s">
        <v>1266</v>
      </c>
      <c r="B9" s="1" t="s">
        <v>1267</v>
      </c>
      <c r="C9" s="1">
        <v>3842</v>
      </c>
      <c r="D9" s="19" t="s">
        <v>2437</v>
      </c>
      <c r="E9" s="4">
        <v>3</v>
      </c>
      <c r="F9" s="1">
        <v>39</v>
      </c>
      <c r="G9" s="8">
        <v>44</v>
      </c>
      <c r="H9" s="43"/>
      <c r="I9" s="1" t="s">
        <v>1223</v>
      </c>
      <c r="J9" s="1" t="s">
        <v>839</v>
      </c>
      <c r="K9" s="1" t="s">
        <v>1268</v>
      </c>
      <c r="L9" s="1" t="s">
        <v>415</v>
      </c>
      <c r="M9" s="1" t="s">
        <v>385</v>
      </c>
      <c r="N9" s="1" t="s">
        <v>439</v>
      </c>
      <c r="O9" s="1" t="s">
        <v>387</v>
      </c>
    </row>
    <row r="10" spans="1:44" ht="25.5">
      <c r="A10" s="1" t="s">
        <v>1263</v>
      </c>
      <c r="B10" s="1" t="s">
        <v>1264</v>
      </c>
      <c r="C10" s="1">
        <v>3842</v>
      </c>
      <c r="D10" s="19" t="s">
        <v>2437</v>
      </c>
      <c r="E10" s="4">
        <v>3</v>
      </c>
      <c r="F10" s="1">
        <v>38</v>
      </c>
      <c r="G10" s="8">
        <v>43</v>
      </c>
      <c r="H10" s="43"/>
      <c r="I10" s="1" t="s">
        <v>1223</v>
      </c>
      <c r="J10" s="1" t="s">
        <v>839</v>
      </c>
      <c r="K10" s="1" t="s">
        <v>1265</v>
      </c>
      <c r="L10" s="1" t="s">
        <v>415</v>
      </c>
      <c r="M10" s="1" t="s">
        <v>385</v>
      </c>
      <c r="N10" s="1" t="s">
        <v>439</v>
      </c>
      <c r="O10" s="1" t="s">
        <v>387</v>
      </c>
    </row>
    <row r="11" spans="1:44" ht="25.5">
      <c r="A11" s="23">
        <v>630</v>
      </c>
      <c r="B11" s="12" t="s">
        <v>1270</v>
      </c>
      <c r="C11" s="1">
        <v>5562</v>
      </c>
      <c r="D11" s="19" t="s">
        <v>2437</v>
      </c>
      <c r="E11" s="4">
        <v>3</v>
      </c>
      <c r="F11" s="1">
        <v>42</v>
      </c>
      <c r="G11" s="8">
        <v>47</v>
      </c>
      <c r="H11" s="43"/>
      <c r="I11" s="1" t="s">
        <v>1223</v>
      </c>
      <c r="J11" s="1" t="s">
        <v>839</v>
      </c>
      <c r="K11" s="1" t="s">
        <v>1271</v>
      </c>
      <c r="L11" s="1" t="s">
        <v>415</v>
      </c>
      <c r="M11" s="1" t="s">
        <v>385</v>
      </c>
      <c r="N11" s="1" t="s">
        <v>439</v>
      </c>
      <c r="O11" s="1" t="s">
        <v>387</v>
      </c>
    </row>
    <row r="12" spans="1:44">
      <c r="A12" s="1" t="s">
        <v>1244</v>
      </c>
      <c r="B12" s="1" t="s">
        <v>1245</v>
      </c>
      <c r="C12" s="1">
        <v>1930</v>
      </c>
      <c r="D12" s="19" t="s">
        <v>2434</v>
      </c>
      <c r="E12" s="1">
        <v>3</v>
      </c>
      <c r="F12" s="1">
        <v>45</v>
      </c>
      <c r="G12" s="8">
        <v>46</v>
      </c>
      <c r="H12" s="44" t="s">
        <v>2439</v>
      </c>
      <c r="I12" s="1" t="s">
        <v>1223</v>
      </c>
      <c r="J12" s="1" t="s">
        <v>483</v>
      </c>
      <c r="K12" s="1" t="s">
        <v>991</v>
      </c>
      <c r="L12" s="1" t="s">
        <v>415</v>
      </c>
      <c r="M12" s="1" t="s">
        <v>385</v>
      </c>
      <c r="N12" s="1" t="s">
        <v>439</v>
      </c>
      <c r="O12" s="1" t="s">
        <v>387</v>
      </c>
    </row>
    <row r="13" spans="1:44">
      <c r="A13" s="1" t="s">
        <v>1246</v>
      </c>
      <c r="B13" s="1" t="s">
        <v>1247</v>
      </c>
      <c r="C13" s="1">
        <v>1930</v>
      </c>
      <c r="D13" s="19" t="s">
        <v>2434</v>
      </c>
      <c r="E13" s="1">
        <v>3</v>
      </c>
      <c r="F13" s="1">
        <v>41</v>
      </c>
      <c r="G13" s="8">
        <v>44</v>
      </c>
      <c r="H13" s="45"/>
      <c r="I13" s="1" t="s">
        <v>1223</v>
      </c>
      <c r="J13" s="1" t="s">
        <v>483</v>
      </c>
      <c r="K13" s="1" t="s">
        <v>1248</v>
      </c>
      <c r="L13" s="1" t="s">
        <v>415</v>
      </c>
      <c r="M13" s="1" t="s">
        <v>737</v>
      </c>
      <c r="N13" s="1" t="s">
        <v>439</v>
      </c>
      <c r="O13" s="1" t="s">
        <v>387</v>
      </c>
    </row>
    <row r="14" spans="1:44">
      <c r="A14" s="1" t="s">
        <v>1249</v>
      </c>
      <c r="B14" s="1" t="s">
        <v>1250</v>
      </c>
      <c r="C14" s="1">
        <v>1930</v>
      </c>
      <c r="D14" s="19" t="s">
        <v>2434</v>
      </c>
      <c r="E14" s="1">
        <v>3</v>
      </c>
      <c r="F14" s="1">
        <v>47</v>
      </c>
      <c r="G14" s="8">
        <v>58</v>
      </c>
      <c r="H14" s="45"/>
      <c r="I14" s="1" t="s">
        <v>1223</v>
      </c>
      <c r="J14" s="1" t="s">
        <v>483</v>
      </c>
      <c r="K14" s="1" t="s">
        <v>1251</v>
      </c>
      <c r="L14" s="1" t="s">
        <v>415</v>
      </c>
      <c r="M14" s="1" t="s">
        <v>737</v>
      </c>
      <c r="N14" s="1" t="s">
        <v>439</v>
      </c>
      <c r="O14" s="1" t="s">
        <v>387</v>
      </c>
    </row>
    <row r="15" spans="1:44">
      <c r="A15" s="1" t="s">
        <v>1252</v>
      </c>
      <c r="B15" s="1" t="s">
        <v>1253</v>
      </c>
      <c r="C15" s="1">
        <v>1930</v>
      </c>
      <c r="D15" s="19" t="s">
        <v>2434</v>
      </c>
      <c r="E15" s="1">
        <v>3</v>
      </c>
      <c r="F15" s="1">
        <v>40</v>
      </c>
      <c r="G15" s="8">
        <v>45</v>
      </c>
      <c r="H15" s="45"/>
      <c r="I15" s="1" t="s">
        <v>1223</v>
      </c>
      <c r="J15" s="1" t="s">
        <v>483</v>
      </c>
      <c r="K15" s="1" t="s">
        <v>1254</v>
      </c>
      <c r="L15" s="1" t="s">
        <v>415</v>
      </c>
      <c r="M15" s="1" t="s">
        <v>737</v>
      </c>
      <c r="N15" s="1" t="s">
        <v>439</v>
      </c>
      <c r="O15" s="1" t="s">
        <v>387</v>
      </c>
    </row>
    <row r="16" spans="1:44">
      <c r="A16" s="1" t="s">
        <v>1356</v>
      </c>
      <c r="B16" s="4" t="s">
        <v>1357</v>
      </c>
      <c r="C16" s="1">
        <v>3310</v>
      </c>
      <c r="D16" s="19" t="s">
        <v>2436</v>
      </c>
      <c r="E16" s="4">
        <v>3</v>
      </c>
      <c r="F16" s="1">
        <v>41</v>
      </c>
      <c r="G16" s="8">
        <v>54</v>
      </c>
      <c r="H16" s="27"/>
      <c r="I16" s="1" t="s">
        <v>1339</v>
      </c>
      <c r="J16" s="1" t="s">
        <v>483</v>
      </c>
      <c r="K16" s="1" t="s">
        <v>1358</v>
      </c>
      <c r="L16" s="1" t="s">
        <v>415</v>
      </c>
      <c r="M16" s="1" t="s">
        <v>385</v>
      </c>
      <c r="N16" s="1" t="s">
        <v>439</v>
      </c>
      <c r="O16" s="1" t="s">
        <v>387</v>
      </c>
    </row>
    <row r="17" spans="1:15">
      <c r="A17" s="1" t="s">
        <v>1359</v>
      </c>
      <c r="B17" s="1" t="s">
        <v>1360</v>
      </c>
      <c r="C17" s="1">
        <v>3780</v>
      </c>
      <c r="D17" s="19" t="s">
        <v>2436</v>
      </c>
      <c r="E17" s="4">
        <v>3</v>
      </c>
      <c r="F17" s="1">
        <v>44</v>
      </c>
      <c r="G17" s="8">
        <v>47</v>
      </c>
      <c r="H17" s="27"/>
      <c r="I17" s="1" t="s">
        <v>1339</v>
      </c>
      <c r="J17" s="1" t="s">
        <v>483</v>
      </c>
      <c r="K17" s="1" t="s">
        <v>1361</v>
      </c>
      <c r="L17" s="1" t="s">
        <v>415</v>
      </c>
      <c r="M17" s="1" t="s">
        <v>385</v>
      </c>
      <c r="N17" s="1" t="s">
        <v>439</v>
      </c>
      <c r="O17" s="1" t="s">
        <v>387</v>
      </c>
    </row>
    <row r="18" spans="1:15">
      <c r="A18" s="1" t="s">
        <v>1362</v>
      </c>
      <c r="B18" s="1" t="s">
        <v>1363</v>
      </c>
      <c r="C18" s="1">
        <v>3778</v>
      </c>
      <c r="D18" s="19" t="s">
        <v>2436</v>
      </c>
      <c r="E18" s="4">
        <v>3</v>
      </c>
      <c r="F18" s="1">
        <v>42</v>
      </c>
      <c r="G18" s="8">
        <v>57</v>
      </c>
      <c r="H18" s="27"/>
      <c r="I18" s="1" t="s">
        <v>1339</v>
      </c>
      <c r="J18" s="1" t="s">
        <v>483</v>
      </c>
      <c r="K18" s="1" t="s">
        <v>894</v>
      </c>
      <c r="L18" s="1" t="s">
        <v>415</v>
      </c>
      <c r="M18" s="1" t="s">
        <v>385</v>
      </c>
      <c r="N18" s="1" t="s">
        <v>439</v>
      </c>
      <c r="O18" s="1" t="s">
        <v>387</v>
      </c>
    </row>
    <row r="19" spans="1:15">
      <c r="A19" s="1" t="s">
        <v>925</v>
      </c>
      <c r="B19" s="1" t="s">
        <v>926</v>
      </c>
      <c r="C19" s="1">
        <v>230</v>
      </c>
      <c r="D19" s="19" t="s">
        <v>2434</v>
      </c>
      <c r="E19" s="4">
        <v>3</v>
      </c>
      <c r="F19" s="1">
        <v>39</v>
      </c>
      <c r="G19" s="8">
        <v>52</v>
      </c>
      <c r="H19" s="27"/>
      <c r="I19" s="1" t="s">
        <v>927</v>
      </c>
      <c r="J19" s="1" t="s">
        <v>483</v>
      </c>
      <c r="K19" s="1" t="s">
        <v>464</v>
      </c>
      <c r="L19" s="1" t="s">
        <v>415</v>
      </c>
      <c r="M19" s="1" t="s">
        <v>385</v>
      </c>
      <c r="N19" s="1" t="s">
        <v>439</v>
      </c>
      <c r="O19" s="1" t="s">
        <v>387</v>
      </c>
    </row>
    <row r="20" spans="1:15">
      <c r="A20" s="1" t="s">
        <v>1104</v>
      </c>
      <c r="B20" s="1" t="s">
        <v>797</v>
      </c>
      <c r="C20" s="1">
        <v>2668</v>
      </c>
      <c r="D20" s="19" t="s">
        <v>2434</v>
      </c>
      <c r="E20" s="1">
        <v>3</v>
      </c>
      <c r="F20" s="1">
        <v>43</v>
      </c>
      <c r="G20" s="8">
        <v>52</v>
      </c>
      <c r="H20" s="27"/>
      <c r="I20" s="1" t="s">
        <v>1089</v>
      </c>
      <c r="J20" s="1" t="s">
        <v>469</v>
      </c>
      <c r="K20" s="1" t="s">
        <v>1105</v>
      </c>
      <c r="L20" s="1" t="s">
        <v>415</v>
      </c>
      <c r="M20" s="1" t="s">
        <v>449</v>
      </c>
      <c r="N20" s="1" t="s">
        <v>439</v>
      </c>
      <c r="O20" s="1" t="s">
        <v>387</v>
      </c>
    </row>
    <row r="21" spans="1:15">
      <c r="A21" s="1" t="s">
        <v>1354</v>
      </c>
      <c r="B21" s="1" t="s">
        <v>1355</v>
      </c>
      <c r="C21" s="1">
        <v>6831</v>
      </c>
      <c r="D21" s="19" t="s">
        <v>2436</v>
      </c>
      <c r="E21" s="4">
        <v>3</v>
      </c>
      <c r="F21" s="1">
        <v>41</v>
      </c>
      <c r="G21" s="8">
        <v>50</v>
      </c>
      <c r="H21" s="27"/>
      <c r="I21" s="1" t="s">
        <v>1339</v>
      </c>
      <c r="J21" s="1" t="s">
        <v>483</v>
      </c>
      <c r="K21" s="1" t="s">
        <v>516</v>
      </c>
      <c r="L21" s="1" t="s">
        <v>415</v>
      </c>
      <c r="M21" s="1" t="s">
        <v>459</v>
      </c>
      <c r="N21" s="1" t="s">
        <v>460</v>
      </c>
      <c r="O21" s="1" t="s">
        <v>387</v>
      </c>
    </row>
    <row r="22" spans="1:15">
      <c r="A22" s="1" t="s">
        <v>277</v>
      </c>
      <c r="B22" s="1" t="s">
        <v>782</v>
      </c>
      <c r="C22" s="1">
        <v>1916</v>
      </c>
      <c r="D22" s="19" t="s">
        <v>2436</v>
      </c>
      <c r="E22" s="4">
        <v>3</v>
      </c>
      <c r="F22" s="1">
        <v>43</v>
      </c>
      <c r="G22" s="8">
        <v>46</v>
      </c>
      <c r="H22" s="27"/>
      <c r="I22" s="1" t="s">
        <v>278</v>
      </c>
      <c r="J22" s="1" t="s">
        <v>469</v>
      </c>
      <c r="K22" s="1" t="s">
        <v>279</v>
      </c>
      <c r="L22" s="1" t="s">
        <v>415</v>
      </c>
      <c r="M22" s="1" t="s">
        <v>737</v>
      </c>
      <c r="N22" s="1" t="s">
        <v>213</v>
      </c>
      <c r="O22" s="1" t="s">
        <v>387</v>
      </c>
    </row>
    <row r="23" spans="1:15">
      <c r="A23" s="1" t="s">
        <v>1495</v>
      </c>
      <c r="B23" s="1" t="s">
        <v>1496</v>
      </c>
      <c r="C23" s="1">
        <v>90</v>
      </c>
      <c r="D23" s="19" t="s">
        <v>2436</v>
      </c>
      <c r="E23" s="1">
        <v>3</v>
      </c>
      <c r="F23" s="1">
        <v>40</v>
      </c>
      <c r="G23" s="8">
        <v>43</v>
      </c>
      <c r="H23" s="27"/>
      <c r="I23" s="1" t="s">
        <v>864</v>
      </c>
      <c r="J23" s="1" t="s">
        <v>469</v>
      </c>
      <c r="K23" s="1" t="s">
        <v>898</v>
      </c>
      <c r="L23" s="1" t="s">
        <v>415</v>
      </c>
      <c r="M23" s="1" t="s">
        <v>459</v>
      </c>
      <c r="N23" s="1" t="s">
        <v>460</v>
      </c>
      <c r="O23" s="1" t="s">
        <v>387</v>
      </c>
    </row>
    <row r="24" spans="1:15">
      <c r="A24" s="21" t="s">
        <v>438</v>
      </c>
      <c r="B24" s="12"/>
      <c r="E24" s="4"/>
      <c r="G24" s="8"/>
      <c r="H24" s="27"/>
    </row>
    <row r="25" spans="1:15">
      <c r="A25" s="1" t="s">
        <v>1208</v>
      </c>
      <c r="B25" s="1" t="s">
        <v>1209</v>
      </c>
      <c r="C25" s="1">
        <v>868</v>
      </c>
      <c r="D25" s="19" t="s">
        <v>2434</v>
      </c>
      <c r="E25" s="1">
        <v>3</v>
      </c>
      <c r="F25" s="1">
        <v>45</v>
      </c>
      <c r="G25" s="8">
        <v>58</v>
      </c>
      <c r="H25" s="27"/>
      <c r="I25" s="1" t="s">
        <v>1060</v>
      </c>
      <c r="J25" s="1" t="s">
        <v>613</v>
      </c>
      <c r="K25" s="1" t="s">
        <v>1210</v>
      </c>
      <c r="L25" s="1" t="s">
        <v>438</v>
      </c>
      <c r="M25" s="1" t="s">
        <v>385</v>
      </c>
      <c r="N25" s="1" t="s">
        <v>439</v>
      </c>
      <c r="O25" s="1" t="s">
        <v>387</v>
      </c>
    </row>
    <row r="26" spans="1:15">
      <c r="A26" s="1" t="s">
        <v>552</v>
      </c>
      <c r="B26" s="1" t="s">
        <v>553</v>
      </c>
      <c r="C26" s="1">
        <v>1439</v>
      </c>
      <c r="D26" s="19" t="s">
        <v>2436</v>
      </c>
      <c r="E26" s="4">
        <v>3</v>
      </c>
      <c r="F26" s="1">
        <v>46</v>
      </c>
      <c r="G26" s="8">
        <v>53</v>
      </c>
      <c r="H26" s="27"/>
      <c r="I26" s="1" t="s">
        <v>435</v>
      </c>
      <c r="J26" s="1" t="s">
        <v>469</v>
      </c>
      <c r="K26" s="1" t="s">
        <v>554</v>
      </c>
      <c r="L26" s="1" t="s">
        <v>438</v>
      </c>
      <c r="M26" s="1" t="s">
        <v>385</v>
      </c>
      <c r="N26" s="1" t="s">
        <v>555</v>
      </c>
      <c r="O26" s="1" t="s">
        <v>387</v>
      </c>
    </row>
    <row r="27" spans="1:15">
      <c r="A27" s="1" t="s">
        <v>1367</v>
      </c>
      <c r="B27" s="1" t="s">
        <v>1369</v>
      </c>
      <c r="C27" s="1">
        <v>1873</v>
      </c>
      <c r="D27" s="19" t="s">
        <v>2436</v>
      </c>
      <c r="E27" s="1">
        <v>3</v>
      </c>
      <c r="F27" s="1">
        <v>41</v>
      </c>
      <c r="G27" s="8">
        <v>44</v>
      </c>
      <c r="H27" s="27"/>
      <c r="I27" s="1" t="s">
        <v>435</v>
      </c>
      <c r="J27" s="1" t="s">
        <v>437</v>
      </c>
      <c r="K27" s="1" t="s">
        <v>1370</v>
      </c>
      <c r="L27" s="1" t="s">
        <v>438</v>
      </c>
      <c r="M27" s="1" t="s">
        <v>385</v>
      </c>
      <c r="N27" s="1" t="s">
        <v>439</v>
      </c>
      <c r="O27" s="1" t="s">
        <v>387</v>
      </c>
    </row>
    <row r="28" spans="1:15">
      <c r="A28" s="1" t="s">
        <v>792</v>
      </c>
      <c r="B28" s="12" t="s">
        <v>793</v>
      </c>
      <c r="C28" s="1">
        <v>2422</v>
      </c>
      <c r="D28" s="19" t="s">
        <v>2434</v>
      </c>
      <c r="E28" s="4">
        <v>3</v>
      </c>
      <c r="F28" s="1">
        <v>51</v>
      </c>
      <c r="G28" s="8">
        <v>64</v>
      </c>
      <c r="H28" s="27"/>
      <c r="I28" s="1" t="s">
        <v>794</v>
      </c>
      <c r="J28" s="1" t="s">
        <v>465</v>
      </c>
      <c r="K28" s="1" t="s">
        <v>795</v>
      </c>
      <c r="L28" s="1" t="s">
        <v>438</v>
      </c>
      <c r="M28" s="1" t="s">
        <v>385</v>
      </c>
      <c r="N28" s="1" t="s">
        <v>439</v>
      </c>
      <c r="O28" s="1" t="s">
        <v>387</v>
      </c>
    </row>
    <row r="29" spans="1:15">
      <c r="A29" s="1" t="s">
        <v>2186</v>
      </c>
      <c r="B29" s="1" t="s">
        <v>2187</v>
      </c>
      <c r="C29" s="1">
        <v>184</v>
      </c>
      <c r="D29" s="19" t="s">
        <v>2440</v>
      </c>
      <c r="E29" s="1">
        <v>3</v>
      </c>
      <c r="F29" s="1">
        <v>43</v>
      </c>
      <c r="G29" s="8">
        <v>49</v>
      </c>
      <c r="H29" s="27"/>
      <c r="I29" s="1" t="s">
        <v>597</v>
      </c>
      <c r="J29" s="1" t="s">
        <v>599</v>
      </c>
      <c r="K29" s="1" t="s">
        <v>2188</v>
      </c>
      <c r="L29" s="1" t="s">
        <v>438</v>
      </c>
      <c r="M29" s="1" t="s">
        <v>499</v>
      </c>
      <c r="N29" s="1" t="s">
        <v>439</v>
      </c>
      <c r="O29" s="1" t="s">
        <v>387</v>
      </c>
    </row>
    <row r="30" spans="1:15">
      <c r="A30" s="1" t="s">
        <v>2189</v>
      </c>
      <c r="B30" s="1" t="s">
        <v>2190</v>
      </c>
      <c r="C30" s="1">
        <v>184</v>
      </c>
      <c r="D30" s="19" t="s">
        <v>2440</v>
      </c>
      <c r="E30" s="1">
        <v>3</v>
      </c>
      <c r="F30" s="1">
        <v>42</v>
      </c>
      <c r="G30" s="8">
        <v>48</v>
      </c>
      <c r="H30" s="27"/>
      <c r="I30" s="1" t="s">
        <v>597</v>
      </c>
      <c r="J30" s="1" t="s">
        <v>599</v>
      </c>
      <c r="K30" s="1" t="s">
        <v>2191</v>
      </c>
      <c r="L30" s="1" t="s">
        <v>438</v>
      </c>
      <c r="M30" s="1" t="s">
        <v>499</v>
      </c>
      <c r="N30" s="1" t="s">
        <v>439</v>
      </c>
      <c r="O30" s="1" t="s">
        <v>387</v>
      </c>
    </row>
    <row r="31" spans="1:15">
      <c r="A31" s="1" t="s">
        <v>245</v>
      </c>
      <c r="B31" s="1" t="s">
        <v>246</v>
      </c>
      <c r="C31" s="1">
        <v>184</v>
      </c>
      <c r="D31" s="19" t="s">
        <v>2440</v>
      </c>
      <c r="E31" s="1">
        <v>3</v>
      </c>
      <c r="F31" s="1">
        <v>40</v>
      </c>
      <c r="G31" s="8">
        <v>46</v>
      </c>
      <c r="H31" s="27"/>
      <c r="I31" s="1" t="s">
        <v>597</v>
      </c>
      <c r="J31" s="1" t="s">
        <v>599</v>
      </c>
      <c r="K31" s="1" t="s">
        <v>247</v>
      </c>
      <c r="L31" s="1" t="s">
        <v>438</v>
      </c>
      <c r="M31" s="1" t="s">
        <v>385</v>
      </c>
      <c r="N31" s="1" t="s">
        <v>213</v>
      </c>
      <c r="O31" s="1" t="s">
        <v>387</v>
      </c>
    </row>
    <row r="32" spans="1:15">
      <c r="A32" s="1" t="s">
        <v>242</v>
      </c>
      <c r="B32" s="1" t="s">
        <v>243</v>
      </c>
      <c r="C32" s="1">
        <v>184</v>
      </c>
      <c r="D32" s="19" t="s">
        <v>2440</v>
      </c>
      <c r="E32" s="1">
        <v>3</v>
      </c>
      <c r="F32" s="1">
        <v>40</v>
      </c>
      <c r="G32" s="8">
        <v>46</v>
      </c>
      <c r="H32" s="27"/>
      <c r="I32" s="1" t="s">
        <v>597</v>
      </c>
      <c r="J32" s="1" t="s">
        <v>599</v>
      </c>
      <c r="K32" s="1" t="s">
        <v>244</v>
      </c>
      <c r="L32" s="1" t="s">
        <v>438</v>
      </c>
      <c r="M32" s="1" t="s">
        <v>385</v>
      </c>
      <c r="N32" s="1" t="s">
        <v>213</v>
      </c>
      <c r="O32" s="1" t="s">
        <v>387</v>
      </c>
    </row>
    <row r="33" spans="1:15">
      <c r="A33" s="1" t="s">
        <v>66</v>
      </c>
      <c r="B33" s="1" t="s">
        <v>67</v>
      </c>
      <c r="C33" s="1">
        <v>184</v>
      </c>
      <c r="D33" s="19" t="s">
        <v>2440</v>
      </c>
      <c r="E33" s="1">
        <v>3</v>
      </c>
      <c r="F33" s="1">
        <v>39</v>
      </c>
      <c r="G33" s="8">
        <v>45</v>
      </c>
      <c r="H33" s="27"/>
      <c r="I33" s="1" t="s">
        <v>597</v>
      </c>
      <c r="J33" s="1" t="s">
        <v>599</v>
      </c>
      <c r="K33" s="1" t="s">
        <v>68</v>
      </c>
      <c r="L33" s="1" t="s">
        <v>438</v>
      </c>
      <c r="M33" s="1" t="s">
        <v>459</v>
      </c>
      <c r="N33" s="1" t="s">
        <v>460</v>
      </c>
      <c r="O33" s="1" t="s">
        <v>387</v>
      </c>
    </row>
    <row r="34" spans="1:15">
      <c r="A34" s="1" t="s">
        <v>1991</v>
      </c>
      <c r="B34" s="1" t="s">
        <v>1992</v>
      </c>
      <c r="C34" s="1">
        <v>184</v>
      </c>
      <c r="D34" s="19" t="s">
        <v>2440</v>
      </c>
      <c r="E34" s="1">
        <v>3</v>
      </c>
      <c r="F34" s="1">
        <v>37</v>
      </c>
      <c r="G34" s="8">
        <v>45</v>
      </c>
      <c r="H34" s="27"/>
      <c r="I34" s="1" t="s">
        <v>597</v>
      </c>
      <c r="J34" s="1" t="s">
        <v>599</v>
      </c>
      <c r="K34" s="1" t="s">
        <v>1993</v>
      </c>
      <c r="L34" s="1" t="s">
        <v>438</v>
      </c>
      <c r="M34" s="1" t="s">
        <v>459</v>
      </c>
      <c r="N34" s="1" t="s">
        <v>460</v>
      </c>
      <c r="O34" s="1" t="s">
        <v>387</v>
      </c>
    </row>
    <row r="35" spans="1:15">
      <c r="A35" s="1" t="s">
        <v>1003</v>
      </c>
      <c r="B35" s="1" t="s">
        <v>1004</v>
      </c>
      <c r="C35" s="1">
        <v>341</v>
      </c>
      <c r="D35" s="19" t="s">
        <v>2436</v>
      </c>
      <c r="E35" s="1">
        <v>3</v>
      </c>
      <c r="F35" s="1">
        <v>40</v>
      </c>
      <c r="G35" s="8">
        <v>43</v>
      </c>
      <c r="H35" s="27"/>
      <c r="I35" s="1" t="s">
        <v>1005</v>
      </c>
      <c r="J35" s="1" t="s">
        <v>613</v>
      </c>
      <c r="K35" s="1" t="s">
        <v>1006</v>
      </c>
      <c r="L35" s="1" t="s">
        <v>438</v>
      </c>
      <c r="M35" s="1" t="s">
        <v>459</v>
      </c>
      <c r="N35" s="1" t="s">
        <v>460</v>
      </c>
      <c r="O35" s="1" t="s">
        <v>387</v>
      </c>
    </row>
    <row r="36" spans="1:15">
      <c r="A36" s="1" t="s">
        <v>1519</v>
      </c>
      <c r="B36" s="1" t="s">
        <v>1164</v>
      </c>
      <c r="C36" s="1">
        <v>160</v>
      </c>
      <c r="D36" s="19" t="s">
        <v>2436</v>
      </c>
      <c r="E36" s="4">
        <v>3</v>
      </c>
      <c r="F36" s="1">
        <v>40</v>
      </c>
      <c r="G36" s="8">
        <v>43</v>
      </c>
      <c r="H36" s="27"/>
      <c r="I36" s="1" t="s">
        <v>505</v>
      </c>
      <c r="J36" s="1" t="s">
        <v>437</v>
      </c>
      <c r="K36" s="1" t="s">
        <v>1520</v>
      </c>
      <c r="L36" s="1" t="s">
        <v>438</v>
      </c>
      <c r="M36" s="1" t="s">
        <v>499</v>
      </c>
      <c r="N36" s="1" t="s">
        <v>439</v>
      </c>
      <c r="O36" s="1" t="s">
        <v>387</v>
      </c>
    </row>
    <row r="37" spans="1:15">
      <c r="A37" s="1" t="s">
        <v>932</v>
      </c>
      <c r="B37" s="1" t="s">
        <v>933</v>
      </c>
      <c r="C37" s="1">
        <v>103</v>
      </c>
      <c r="D37" s="19" t="s">
        <v>2436</v>
      </c>
      <c r="E37" s="1">
        <v>3</v>
      </c>
      <c r="F37" s="1">
        <v>40</v>
      </c>
      <c r="G37" s="8">
        <v>43</v>
      </c>
      <c r="H37" s="27"/>
      <c r="I37" s="1" t="s">
        <v>505</v>
      </c>
      <c r="J37" s="1" t="s">
        <v>437</v>
      </c>
      <c r="K37" s="1" t="s">
        <v>588</v>
      </c>
      <c r="L37" s="1" t="s">
        <v>438</v>
      </c>
      <c r="M37" s="1" t="s">
        <v>499</v>
      </c>
      <c r="N37" s="1" t="s">
        <v>439</v>
      </c>
      <c r="O37" s="1" t="s">
        <v>387</v>
      </c>
    </row>
    <row r="38" spans="1:15">
      <c r="A38" s="1" t="s">
        <v>495</v>
      </c>
      <c r="B38" s="1" t="s">
        <v>496</v>
      </c>
      <c r="C38" s="1">
        <v>34</v>
      </c>
      <c r="D38" s="19" t="s">
        <v>2434</v>
      </c>
      <c r="E38" s="4">
        <v>3</v>
      </c>
      <c r="F38" s="1">
        <v>40</v>
      </c>
      <c r="G38" s="8">
        <v>43</v>
      </c>
      <c r="H38" s="27"/>
      <c r="I38" s="1" t="s">
        <v>497</v>
      </c>
      <c r="J38" s="1" t="s">
        <v>437</v>
      </c>
      <c r="K38" s="1" t="s">
        <v>498</v>
      </c>
      <c r="L38" s="1" t="s">
        <v>438</v>
      </c>
      <c r="M38" s="1" t="s">
        <v>499</v>
      </c>
      <c r="N38" s="1" t="s">
        <v>439</v>
      </c>
      <c r="O38" s="1" t="s">
        <v>387</v>
      </c>
    </row>
    <row r="39" spans="1:15">
      <c r="A39" s="1" t="s">
        <v>2069</v>
      </c>
      <c r="B39" s="1" t="s">
        <v>2070</v>
      </c>
      <c r="C39" s="1">
        <v>25</v>
      </c>
      <c r="D39" s="19" t="s">
        <v>2434</v>
      </c>
      <c r="E39" s="1">
        <v>3</v>
      </c>
      <c r="F39" s="1">
        <v>40</v>
      </c>
      <c r="G39" s="8">
        <v>43</v>
      </c>
      <c r="H39" s="27"/>
      <c r="I39" s="1" t="s">
        <v>1662</v>
      </c>
      <c r="J39" s="1" t="s">
        <v>437</v>
      </c>
      <c r="K39" s="1" t="s">
        <v>1912</v>
      </c>
      <c r="L39" s="1" t="s">
        <v>438</v>
      </c>
      <c r="M39" s="1" t="s">
        <v>385</v>
      </c>
      <c r="N39" s="1" t="s">
        <v>439</v>
      </c>
      <c r="O39" s="1" t="s">
        <v>387</v>
      </c>
    </row>
    <row r="40" spans="1:15">
      <c r="A40" s="1" t="s">
        <v>1218</v>
      </c>
      <c r="B40" s="1" t="s">
        <v>1219</v>
      </c>
      <c r="C40" s="1">
        <v>2672</v>
      </c>
      <c r="D40" s="19" t="s">
        <v>2434</v>
      </c>
      <c r="E40" s="1">
        <v>3</v>
      </c>
      <c r="F40" s="1">
        <v>41</v>
      </c>
      <c r="G40" s="8">
        <v>42</v>
      </c>
      <c r="H40" s="27"/>
      <c r="I40" s="1" t="s">
        <v>1060</v>
      </c>
      <c r="J40" s="1" t="s">
        <v>613</v>
      </c>
      <c r="K40" s="1" t="s">
        <v>1220</v>
      </c>
      <c r="L40" s="1" t="s">
        <v>438</v>
      </c>
      <c r="M40" s="1" t="s">
        <v>449</v>
      </c>
      <c r="N40" s="1" t="s">
        <v>439</v>
      </c>
      <c r="O40" s="1" t="s">
        <v>387</v>
      </c>
    </row>
    <row r="41" spans="1:15">
      <c r="A41" s="1" t="s">
        <v>1016</v>
      </c>
      <c r="B41" s="1" t="s">
        <v>1017</v>
      </c>
      <c r="C41" s="1">
        <v>683</v>
      </c>
      <c r="D41" s="19" t="s">
        <v>2434</v>
      </c>
      <c r="E41" s="4">
        <v>3</v>
      </c>
      <c r="F41" s="1">
        <v>37</v>
      </c>
      <c r="G41" s="8">
        <v>42</v>
      </c>
      <c r="H41" s="27"/>
      <c r="I41" s="1" t="s">
        <v>1005</v>
      </c>
      <c r="J41" s="1" t="s">
        <v>613</v>
      </c>
      <c r="K41" s="1" t="s">
        <v>1018</v>
      </c>
      <c r="L41" s="1" t="s">
        <v>438</v>
      </c>
      <c r="M41" s="1" t="s">
        <v>385</v>
      </c>
      <c r="N41" s="1" t="s">
        <v>443</v>
      </c>
      <c r="O41" s="1" t="s">
        <v>387</v>
      </c>
    </row>
    <row r="42" spans="1:15">
      <c r="A42" s="1" t="s">
        <v>1335</v>
      </c>
      <c r="B42" s="1" t="s">
        <v>1017</v>
      </c>
      <c r="C42" s="1">
        <v>401</v>
      </c>
      <c r="D42" s="19" t="s">
        <v>2434</v>
      </c>
      <c r="E42" s="4">
        <v>3</v>
      </c>
      <c r="F42" s="1">
        <v>37</v>
      </c>
      <c r="G42" s="8">
        <v>40</v>
      </c>
      <c r="H42" s="27"/>
      <c r="I42" s="1" t="s">
        <v>1297</v>
      </c>
      <c r="J42" s="1" t="s">
        <v>613</v>
      </c>
      <c r="K42" s="1" t="s">
        <v>1336</v>
      </c>
      <c r="L42" s="1" t="s">
        <v>438</v>
      </c>
      <c r="M42" s="1" t="s">
        <v>385</v>
      </c>
      <c r="N42" s="1" t="s">
        <v>439</v>
      </c>
      <c r="O42" s="1" t="s">
        <v>387</v>
      </c>
    </row>
    <row r="43" spans="1:15">
      <c r="A43" s="1" t="s">
        <v>634</v>
      </c>
      <c r="B43" s="12" t="s">
        <v>635</v>
      </c>
      <c r="C43" s="1">
        <v>10978</v>
      </c>
      <c r="D43" s="19" t="s">
        <v>2436</v>
      </c>
      <c r="E43" s="4">
        <v>3</v>
      </c>
      <c r="F43" s="1">
        <v>48</v>
      </c>
      <c r="G43" s="8">
        <v>61</v>
      </c>
      <c r="H43" s="27"/>
      <c r="I43" s="1" t="s">
        <v>636</v>
      </c>
      <c r="J43" s="1" t="s">
        <v>465</v>
      </c>
      <c r="K43" s="1" t="s">
        <v>637</v>
      </c>
      <c r="L43" s="1" t="s">
        <v>438</v>
      </c>
      <c r="M43" s="1" t="s">
        <v>385</v>
      </c>
      <c r="N43" s="1" t="s">
        <v>439</v>
      </c>
      <c r="O43" s="1" t="s">
        <v>387</v>
      </c>
    </row>
    <row r="44" spans="1:15">
      <c r="A44" s="1" t="s">
        <v>662</v>
      </c>
      <c r="B44" s="12" t="s">
        <v>663</v>
      </c>
      <c r="C44" s="1">
        <v>6850</v>
      </c>
      <c r="D44" s="19" t="s">
        <v>2436</v>
      </c>
      <c r="E44" s="4">
        <v>3</v>
      </c>
      <c r="F44" s="1">
        <v>48</v>
      </c>
      <c r="G44" s="8">
        <v>61</v>
      </c>
      <c r="H44" s="27"/>
      <c r="I44" s="1" t="s">
        <v>664</v>
      </c>
      <c r="J44" s="1" t="s">
        <v>465</v>
      </c>
      <c r="K44" s="1" t="s">
        <v>571</v>
      </c>
      <c r="L44" s="1" t="s">
        <v>438</v>
      </c>
      <c r="M44" s="1" t="s">
        <v>385</v>
      </c>
      <c r="N44" s="1" t="s">
        <v>439</v>
      </c>
      <c r="O44" s="1" t="s">
        <v>387</v>
      </c>
    </row>
    <row r="45" spans="1:15">
      <c r="A45" s="1" t="s">
        <v>1080</v>
      </c>
      <c r="B45" s="12" t="s">
        <v>1081</v>
      </c>
      <c r="C45" s="1">
        <v>8745</v>
      </c>
      <c r="D45" s="19" t="s">
        <v>2434</v>
      </c>
      <c r="E45" s="4">
        <v>3</v>
      </c>
      <c r="F45" s="1">
        <v>44</v>
      </c>
      <c r="G45" s="8">
        <v>53</v>
      </c>
      <c r="H45" s="27"/>
      <c r="I45" s="1" t="s">
        <v>1060</v>
      </c>
      <c r="J45" s="1" t="s">
        <v>465</v>
      </c>
      <c r="K45" s="1" t="s">
        <v>1082</v>
      </c>
      <c r="L45" s="1" t="s">
        <v>438</v>
      </c>
      <c r="M45" s="1" t="s">
        <v>385</v>
      </c>
      <c r="N45" s="1" t="s">
        <v>439</v>
      </c>
      <c r="O45" s="1" t="s">
        <v>387</v>
      </c>
    </row>
    <row r="46" spans="1:15">
      <c r="A46" s="24" t="s">
        <v>384</v>
      </c>
      <c r="B46" s="12"/>
      <c r="E46" s="4"/>
      <c r="G46" s="8"/>
      <c r="H46" s="27"/>
    </row>
    <row r="47" spans="1:15" s="12" customFormat="1">
      <c r="A47" s="12" t="s">
        <v>1646</v>
      </c>
      <c r="B47" s="12" t="s">
        <v>1647</v>
      </c>
      <c r="C47" s="12">
        <v>18734</v>
      </c>
      <c r="D47" s="19" t="s">
        <v>2436</v>
      </c>
      <c r="E47" s="5">
        <v>3</v>
      </c>
      <c r="F47" s="12">
        <v>56</v>
      </c>
      <c r="G47" s="13">
        <v>67</v>
      </c>
      <c r="H47" s="28"/>
      <c r="I47" s="12" t="s">
        <v>538</v>
      </c>
      <c r="J47" s="12" t="s">
        <v>383</v>
      </c>
      <c r="K47" s="12" t="s">
        <v>1648</v>
      </c>
      <c r="L47" s="12" t="s">
        <v>384</v>
      </c>
      <c r="M47" s="12" t="s">
        <v>459</v>
      </c>
      <c r="N47" s="12" t="s">
        <v>460</v>
      </c>
      <c r="O47" s="12" t="s">
        <v>387</v>
      </c>
    </row>
    <row r="48" spans="1:15">
      <c r="A48" s="1" t="s">
        <v>1472</v>
      </c>
      <c r="B48" s="1" t="s">
        <v>1473</v>
      </c>
      <c r="C48" s="1">
        <v>18620</v>
      </c>
      <c r="D48" s="19" t="s">
        <v>2436</v>
      </c>
      <c r="E48" s="4">
        <v>3</v>
      </c>
      <c r="F48" s="1">
        <v>55</v>
      </c>
      <c r="G48" s="8">
        <v>62</v>
      </c>
      <c r="H48" s="27"/>
      <c r="I48" s="1" t="s">
        <v>538</v>
      </c>
      <c r="J48" s="1" t="s">
        <v>383</v>
      </c>
      <c r="K48" s="1" t="s">
        <v>1474</v>
      </c>
      <c r="L48" s="1" t="s">
        <v>384</v>
      </c>
      <c r="M48" s="1" t="s">
        <v>459</v>
      </c>
      <c r="N48" s="1" t="s">
        <v>460</v>
      </c>
      <c r="O48" s="1" t="s">
        <v>1475</v>
      </c>
    </row>
    <row r="49" spans="1:15">
      <c r="A49" s="1" t="s">
        <v>738</v>
      </c>
      <c r="B49" s="1" t="s">
        <v>739</v>
      </c>
      <c r="C49" s="1">
        <v>3879</v>
      </c>
      <c r="D49" s="19" t="s">
        <v>2436</v>
      </c>
      <c r="E49" s="4">
        <v>3</v>
      </c>
      <c r="F49" s="1">
        <v>46</v>
      </c>
      <c r="G49" s="8">
        <v>59</v>
      </c>
      <c r="H49" s="27"/>
      <c r="I49" s="1" t="s">
        <v>735</v>
      </c>
      <c r="J49" s="1" t="s">
        <v>534</v>
      </c>
      <c r="K49" s="1" t="s">
        <v>740</v>
      </c>
      <c r="L49" s="1" t="s">
        <v>384</v>
      </c>
      <c r="M49" s="1" t="s">
        <v>737</v>
      </c>
      <c r="N49" s="1" t="s">
        <v>439</v>
      </c>
      <c r="O49" s="1" t="s">
        <v>387</v>
      </c>
    </row>
    <row r="50" spans="1:15" ht="12.75" customHeight="1">
      <c r="A50" s="1" t="s">
        <v>733</v>
      </c>
      <c r="B50" s="1" t="s">
        <v>734</v>
      </c>
      <c r="C50" s="1">
        <v>1307</v>
      </c>
      <c r="D50" s="19" t="s">
        <v>2436</v>
      </c>
      <c r="E50" s="4">
        <v>3</v>
      </c>
      <c r="F50" s="1">
        <v>41</v>
      </c>
      <c r="G50" s="8">
        <v>44</v>
      </c>
      <c r="H50" s="27"/>
      <c r="I50" s="1" t="s">
        <v>735</v>
      </c>
      <c r="J50" s="1" t="s">
        <v>534</v>
      </c>
      <c r="K50" s="1" t="s">
        <v>736</v>
      </c>
      <c r="L50" s="1" t="s">
        <v>384</v>
      </c>
      <c r="M50" s="1" t="s">
        <v>737</v>
      </c>
      <c r="N50" s="1" t="s">
        <v>439</v>
      </c>
      <c r="O50" s="1" t="s">
        <v>387</v>
      </c>
    </row>
    <row r="51" spans="1:15">
      <c r="A51" s="1" t="s">
        <v>1850</v>
      </c>
      <c r="B51" s="1" t="s">
        <v>1851</v>
      </c>
      <c r="C51" s="1">
        <v>175</v>
      </c>
      <c r="D51" s="19" t="s">
        <v>2436</v>
      </c>
      <c r="E51" s="4">
        <v>3</v>
      </c>
      <c r="F51" s="1">
        <v>43</v>
      </c>
      <c r="G51" s="8">
        <v>50</v>
      </c>
      <c r="H51" s="27"/>
      <c r="I51" s="1" t="s">
        <v>1829</v>
      </c>
      <c r="J51" s="1" t="s">
        <v>396</v>
      </c>
      <c r="K51" s="1" t="s">
        <v>1852</v>
      </c>
      <c r="L51" s="1" t="s">
        <v>384</v>
      </c>
      <c r="M51" s="1" t="s">
        <v>499</v>
      </c>
      <c r="N51" s="1" t="s">
        <v>439</v>
      </c>
      <c r="O51" s="1" t="s">
        <v>387</v>
      </c>
    </row>
    <row r="52" spans="1:15">
      <c r="A52" s="1" t="s">
        <v>1752</v>
      </c>
      <c r="B52" s="1" t="s">
        <v>1753</v>
      </c>
      <c r="C52" s="1">
        <v>4331</v>
      </c>
      <c r="D52" s="19" t="s">
        <v>2436</v>
      </c>
      <c r="E52" s="4">
        <v>3</v>
      </c>
      <c r="F52" s="1">
        <v>45</v>
      </c>
      <c r="G52" s="8">
        <v>48</v>
      </c>
      <c r="H52" s="27"/>
      <c r="I52" s="1" t="s">
        <v>897</v>
      </c>
      <c r="J52" s="1" t="s">
        <v>383</v>
      </c>
      <c r="K52" s="1" t="s">
        <v>867</v>
      </c>
      <c r="L52" s="1" t="s">
        <v>384</v>
      </c>
      <c r="M52" s="1" t="s">
        <v>385</v>
      </c>
      <c r="N52" s="1" t="s">
        <v>439</v>
      </c>
      <c r="O52" s="1" t="s">
        <v>387</v>
      </c>
    </row>
    <row r="53" spans="1:15">
      <c r="A53" s="1" t="s">
        <v>1828</v>
      </c>
      <c r="B53" s="1" t="s">
        <v>782</v>
      </c>
      <c r="C53" s="1">
        <v>72</v>
      </c>
      <c r="D53" s="19" t="s">
        <v>2436</v>
      </c>
      <c r="E53" s="4">
        <v>3</v>
      </c>
      <c r="F53" s="1">
        <v>42</v>
      </c>
      <c r="G53" s="8">
        <v>45</v>
      </c>
      <c r="H53" s="27"/>
      <c r="I53" s="1" t="s">
        <v>1829</v>
      </c>
      <c r="J53" s="1" t="s">
        <v>396</v>
      </c>
      <c r="K53" s="1" t="s">
        <v>573</v>
      </c>
      <c r="L53" s="1" t="s">
        <v>384</v>
      </c>
      <c r="M53" s="1" t="s">
        <v>499</v>
      </c>
      <c r="N53" s="1" t="s">
        <v>439</v>
      </c>
      <c r="O53" s="1" t="s">
        <v>387</v>
      </c>
    </row>
    <row r="54" spans="1:15">
      <c r="A54" s="1" t="s">
        <v>1489</v>
      </c>
      <c r="B54" s="1" t="s">
        <v>1490</v>
      </c>
      <c r="C54" s="1">
        <v>49</v>
      </c>
      <c r="D54" s="19" t="s">
        <v>2436</v>
      </c>
      <c r="E54" s="1">
        <v>3</v>
      </c>
      <c r="F54" s="1">
        <v>43</v>
      </c>
      <c r="G54" s="8">
        <v>44</v>
      </c>
      <c r="H54" s="27"/>
      <c r="I54" s="1" t="s">
        <v>1481</v>
      </c>
      <c r="J54" s="1" t="s">
        <v>826</v>
      </c>
      <c r="K54" s="1" t="s">
        <v>1491</v>
      </c>
      <c r="L54" s="1" t="s">
        <v>384</v>
      </c>
      <c r="M54" s="1" t="s">
        <v>385</v>
      </c>
      <c r="N54" s="1" t="s">
        <v>408</v>
      </c>
      <c r="O54" s="1" t="s">
        <v>387</v>
      </c>
    </row>
    <row r="55" spans="1:15">
      <c r="A55" s="1" t="s">
        <v>397</v>
      </c>
      <c r="B55" s="1" t="s">
        <v>398</v>
      </c>
      <c r="C55" s="1">
        <v>100</v>
      </c>
      <c r="D55" s="19" t="s">
        <v>2436</v>
      </c>
      <c r="E55" s="4">
        <v>3</v>
      </c>
      <c r="F55" s="1">
        <v>43</v>
      </c>
      <c r="G55" s="8">
        <v>44</v>
      </c>
      <c r="H55" s="27"/>
      <c r="I55" s="1" t="s">
        <v>399</v>
      </c>
      <c r="J55" s="1" t="s">
        <v>401</v>
      </c>
      <c r="K55" s="1" t="s">
        <v>400</v>
      </c>
      <c r="L55" s="1" t="s">
        <v>384</v>
      </c>
      <c r="M55" s="1" t="s">
        <v>385</v>
      </c>
      <c r="N55" s="1" t="s">
        <v>386</v>
      </c>
      <c r="O55" s="1" t="s">
        <v>387</v>
      </c>
    </row>
    <row r="56" spans="1:15">
      <c r="A56" s="1" t="s">
        <v>1441</v>
      </c>
      <c r="B56" s="1" t="s">
        <v>1442</v>
      </c>
      <c r="C56" s="1">
        <v>450</v>
      </c>
      <c r="D56" s="19" t="s">
        <v>2434</v>
      </c>
      <c r="E56" s="4">
        <v>3</v>
      </c>
      <c r="F56" s="1">
        <v>37</v>
      </c>
      <c r="G56" s="8">
        <v>42</v>
      </c>
      <c r="H56" s="27"/>
      <c r="I56" s="1" t="s">
        <v>1443</v>
      </c>
      <c r="J56" s="1" t="s">
        <v>826</v>
      </c>
      <c r="K56" s="1" t="s">
        <v>1444</v>
      </c>
      <c r="L56" s="1" t="s">
        <v>384</v>
      </c>
      <c r="M56" s="1" t="s">
        <v>385</v>
      </c>
      <c r="N56" s="1" t="s">
        <v>439</v>
      </c>
      <c r="O56" s="1" t="s">
        <v>387</v>
      </c>
    </row>
    <row r="57" spans="1:15">
      <c r="A57" s="1" t="s">
        <v>1825</v>
      </c>
      <c r="B57" s="1" t="s">
        <v>1826</v>
      </c>
      <c r="C57" s="1">
        <v>225</v>
      </c>
      <c r="D57" s="19" t="s">
        <v>2434</v>
      </c>
      <c r="E57" s="4">
        <v>3</v>
      </c>
      <c r="F57" s="1">
        <v>39</v>
      </c>
      <c r="G57" s="8">
        <v>42</v>
      </c>
      <c r="H57" s="27"/>
      <c r="I57" s="1" t="s">
        <v>1827</v>
      </c>
      <c r="J57" s="1" t="s">
        <v>401</v>
      </c>
      <c r="K57" s="1" t="s">
        <v>931</v>
      </c>
      <c r="L57" s="1" t="s">
        <v>384</v>
      </c>
      <c r="M57" s="1" t="s">
        <v>385</v>
      </c>
      <c r="N57" s="1" t="s">
        <v>443</v>
      </c>
      <c r="O57" s="1" t="s">
        <v>387</v>
      </c>
    </row>
    <row r="58" spans="1:15">
      <c r="A58" s="21" t="s">
        <v>584</v>
      </c>
      <c r="E58" s="4"/>
      <c r="G58" s="8"/>
      <c r="H58" s="27"/>
    </row>
    <row r="59" spans="1:15">
      <c r="A59" s="1" t="s">
        <v>585</v>
      </c>
      <c r="B59" s="1" t="s">
        <v>586</v>
      </c>
      <c r="C59" s="1">
        <v>100</v>
      </c>
      <c r="D59" s="19" t="s">
        <v>2436</v>
      </c>
      <c r="E59" s="4">
        <v>3</v>
      </c>
      <c r="F59" s="1">
        <v>37</v>
      </c>
      <c r="G59" s="8">
        <v>50</v>
      </c>
      <c r="H59" s="27"/>
      <c r="I59" s="1" t="s">
        <v>587</v>
      </c>
      <c r="J59" s="1" t="s">
        <v>583</v>
      </c>
      <c r="K59" s="1" t="s">
        <v>588</v>
      </c>
      <c r="L59" s="1" t="s">
        <v>584</v>
      </c>
      <c r="M59" s="1" t="s">
        <v>499</v>
      </c>
      <c r="N59" s="1" t="s">
        <v>439</v>
      </c>
      <c r="O59" s="1" t="s">
        <v>387</v>
      </c>
    </row>
    <row r="60" spans="1:15">
      <c r="A60" s="1" t="s">
        <v>152</v>
      </c>
      <c r="B60" s="1" t="s">
        <v>153</v>
      </c>
      <c r="C60" s="1">
        <v>10</v>
      </c>
      <c r="D60" s="19" t="s">
        <v>2434</v>
      </c>
      <c r="E60" s="4">
        <v>3</v>
      </c>
      <c r="F60" s="1">
        <v>36</v>
      </c>
      <c r="G60" s="8">
        <v>49</v>
      </c>
      <c r="H60" s="27"/>
      <c r="I60" s="1" t="s">
        <v>1662</v>
      </c>
      <c r="J60" s="1" t="s">
        <v>578</v>
      </c>
      <c r="K60" s="1" t="s">
        <v>154</v>
      </c>
      <c r="L60" s="1" t="s">
        <v>584</v>
      </c>
      <c r="M60" s="1" t="s">
        <v>385</v>
      </c>
      <c r="N60" s="1" t="s">
        <v>155</v>
      </c>
      <c r="O60" s="1" t="s">
        <v>387</v>
      </c>
    </row>
    <row r="61" spans="1:15">
      <c r="A61" s="1" t="s">
        <v>676</v>
      </c>
      <c r="B61" s="1" t="s">
        <v>677</v>
      </c>
      <c r="C61" s="1">
        <v>50</v>
      </c>
      <c r="D61" s="19" t="s">
        <v>2436</v>
      </c>
      <c r="E61" s="4">
        <v>3</v>
      </c>
      <c r="F61" s="1">
        <v>39</v>
      </c>
      <c r="G61" s="8">
        <v>50</v>
      </c>
      <c r="H61" s="27"/>
      <c r="I61" s="1" t="s">
        <v>581</v>
      </c>
      <c r="J61" s="1" t="s">
        <v>583</v>
      </c>
      <c r="K61" s="1" t="s">
        <v>678</v>
      </c>
      <c r="L61" s="1" t="s">
        <v>584</v>
      </c>
      <c r="M61" s="1" t="s">
        <v>385</v>
      </c>
      <c r="N61" s="1" t="s">
        <v>439</v>
      </c>
      <c r="O61" s="1" t="s">
        <v>387</v>
      </c>
    </row>
    <row r="62" spans="1:15">
      <c r="A62" s="1" t="s">
        <v>853</v>
      </c>
      <c r="B62" s="1" t="s">
        <v>854</v>
      </c>
      <c r="C62" s="1">
        <v>75</v>
      </c>
      <c r="D62" s="19" t="s">
        <v>2436</v>
      </c>
      <c r="E62" s="1">
        <v>3</v>
      </c>
      <c r="F62" s="1">
        <v>37</v>
      </c>
      <c r="G62" s="8">
        <v>42</v>
      </c>
      <c r="H62" s="27"/>
      <c r="I62" s="1" t="s">
        <v>699</v>
      </c>
      <c r="J62" s="1" t="s">
        <v>583</v>
      </c>
      <c r="K62" s="1" t="s">
        <v>855</v>
      </c>
      <c r="L62" s="1" t="s">
        <v>584</v>
      </c>
      <c r="M62" s="1" t="s">
        <v>385</v>
      </c>
      <c r="N62" s="1" t="s">
        <v>443</v>
      </c>
      <c r="O62" s="1" t="s">
        <v>387</v>
      </c>
    </row>
    <row r="63" spans="1:15">
      <c r="A63" s="1" t="s">
        <v>904</v>
      </c>
      <c r="B63" s="1" t="s">
        <v>905</v>
      </c>
      <c r="C63" s="1">
        <v>25</v>
      </c>
      <c r="D63" s="19" t="s">
        <v>2436</v>
      </c>
      <c r="E63" s="4">
        <v>3</v>
      </c>
      <c r="F63" s="1">
        <v>40</v>
      </c>
      <c r="G63" s="8">
        <v>43</v>
      </c>
      <c r="H63" s="27"/>
      <c r="I63" s="1" t="s">
        <v>581</v>
      </c>
      <c r="J63" s="1" t="s">
        <v>583</v>
      </c>
      <c r="K63" s="1" t="s">
        <v>906</v>
      </c>
      <c r="L63" s="1" t="s">
        <v>584</v>
      </c>
      <c r="M63" s="1" t="s">
        <v>385</v>
      </c>
      <c r="N63" s="1" t="s">
        <v>439</v>
      </c>
      <c r="O63" s="1" t="s">
        <v>387</v>
      </c>
    </row>
    <row r="64" spans="1:15">
      <c r="A64" s="1" t="s">
        <v>907</v>
      </c>
      <c r="B64" s="1" t="s">
        <v>908</v>
      </c>
      <c r="C64" s="1">
        <v>25</v>
      </c>
      <c r="D64" s="19" t="s">
        <v>2436</v>
      </c>
      <c r="E64" s="1">
        <v>3</v>
      </c>
      <c r="F64" s="1">
        <v>37</v>
      </c>
      <c r="G64" s="8">
        <v>40</v>
      </c>
      <c r="H64" s="27"/>
      <c r="I64" s="1" t="s">
        <v>909</v>
      </c>
      <c r="J64" s="1" t="s">
        <v>583</v>
      </c>
      <c r="K64" s="1" t="s">
        <v>755</v>
      </c>
      <c r="L64" s="1" t="s">
        <v>584</v>
      </c>
      <c r="M64" s="1" t="s">
        <v>385</v>
      </c>
      <c r="N64" s="1" t="s">
        <v>439</v>
      </c>
      <c r="O64" s="1" t="s">
        <v>387</v>
      </c>
    </row>
    <row r="65" spans="1:15">
      <c r="A65" s="1" t="s">
        <v>910</v>
      </c>
      <c r="B65" s="1" t="s">
        <v>911</v>
      </c>
      <c r="C65" s="1">
        <v>25</v>
      </c>
      <c r="D65" s="19" t="s">
        <v>2436</v>
      </c>
      <c r="E65" s="4">
        <v>3</v>
      </c>
      <c r="F65" s="1">
        <v>39</v>
      </c>
      <c r="G65" s="8">
        <v>44</v>
      </c>
      <c r="H65" s="27"/>
      <c r="I65" s="1" t="s">
        <v>581</v>
      </c>
      <c r="J65" s="1" t="s">
        <v>583</v>
      </c>
      <c r="K65" s="1" t="s">
        <v>912</v>
      </c>
      <c r="L65" s="1" t="s">
        <v>584</v>
      </c>
      <c r="M65" s="1" t="s">
        <v>385</v>
      </c>
      <c r="N65" s="1" t="s">
        <v>439</v>
      </c>
      <c r="O65" s="1" t="s">
        <v>387</v>
      </c>
    </row>
    <row r="66" spans="1:15">
      <c r="A66" s="1" t="s">
        <v>913</v>
      </c>
      <c r="B66" s="1" t="s">
        <v>914</v>
      </c>
      <c r="C66" s="1">
        <v>25</v>
      </c>
      <c r="D66" s="19" t="s">
        <v>2436</v>
      </c>
      <c r="E66" s="4">
        <v>3</v>
      </c>
      <c r="F66" s="1">
        <v>40</v>
      </c>
      <c r="G66" s="8">
        <v>43</v>
      </c>
      <c r="H66" s="27"/>
      <c r="I66" s="1" t="s">
        <v>581</v>
      </c>
      <c r="J66" s="1" t="s">
        <v>583</v>
      </c>
      <c r="K66" s="1" t="s">
        <v>915</v>
      </c>
      <c r="L66" s="1" t="s">
        <v>584</v>
      </c>
      <c r="M66" s="1" t="s">
        <v>385</v>
      </c>
      <c r="N66" s="1" t="s">
        <v>439</v>
      </c>
      <c r="O66" s="1" t="s">
        <v>387</v>
      </c>
    </row>
    <row r="67" spans="1:15">
      <c r="A67" s="1" t="s">
        <v>1416</v>
      </c>
      <c r="B67" s="1" t="s">
        <v>1417</v>
      </c>
      <c r="C67" s="1">
        <v>25</v>
      </c>
      <c r="D67" s="19" t="s">
        <v>2436</v>
      </c>
      <c r="E67" s="1">
        <v>3</v>
      </c>
      <c r="F67" s="1">
        <v>40</v>
      </c>
      <c r="G67" s="8">
        <v>43</v>
      </c>
      <c r="H67" s="27"/>
      <c r="I67" s="1" t="s">
        <v>581</v>
      </c>
      <c r="J67" s="1" t="s">
        <v>583</v>
      </c>
      <c r="K67" s="1" t="s">
        <v>1418</v>
      </c>
      <c r="L67" s="1" t="s">
        <v>584</v>
      </c>
      <c r="M67" s="1" t="s">
        <v>385</v>
      </c>
      <c r="N67" s="1" t="s">
        <v>439</v>
      </c>
      <c r="O67" s="1" t="s">
        <v>387</v>
      </c>
    </row>
    <row r="68" spans="1:15">
      <c r="A68" s="1" t="s">
        <v>1589</v>
      </c>
      <c r="B68" s="1" t="s">
        <v>1590</v>
      </c>
      <c r="C68" s="1">
        <v>50</v>
      </c>
      <c r="D68" s="19" t="s">
        <v>2436</v>
      </c>
      <c r="E68" s="4">
        <v>3</v>
      </c>
      <c r="F68" s="1">
        <v>37</v>
      </c>
      <c r="G68" s="8">
        <v>40</v>
      </c>
      <c r="H68" s="27"/>
      <c r="I68" s="1" t="s">
        <v>699</v>
      </c>
      <c r="J68" s="1" t="s">
        <v>583</v>
      </c>
      <c r="K68" s="1" t="s">
        <v>1591</v>
      </c>
      <c r="L68" s="1" t="s">
        <v>584</v>
      </c>
      <c r="M68" s="1" t="s">
        <v>385</v>
      </c>
      <c r="N68" s="1" t="s">
        <v>443</v>
      </c>
      <c r="O68" s="1" t="s">
        <v>387</v>
      </c>
    </row>
    <row r="69" spans="1:15">
      <c r="A69" s="1" t="s">
        <v>1584</v>
      </c>
      <c r="B69" s="1" t="s">
        <v>729</v>
      </c>
      <c r="C69" s="1">
        <v>300</v>
      </c>
      <c r="D69" s="19" t="s">
        <v>2434</v>
      </c>
      <c r="E69" s="4">
        <v>3</v>
      </c>
      <c r="F69" s="1">
        <v>39</v>
      </c>
      <c r="G69" s="8">
        <v>48</v>
      </c>
      <c r="H69" s="27"/>
      <c r="I69" s="1" t="s">
        <v>1585</v>
      </c>
      <c r="J69" s="1" t="s">
        <v>583</v>
      </c>
      <c r="K69" s="1" t="s">
        <v>931</v>
      </c>
      <c r="L69" s="1" t="s">
        <v>584</v>
      </c>
      <c r="M69" s="1" t="s">
        <v>385</v>
      </c>
      <c r="N69" s="1" t="s">
        <v>439</v>
      </c>
      <c r="O69" s="1" t="s">
        <v>387</v>
      </c>
    </row>
    <row r="70" spans="1:15">
      <c r="A70" s="21" t="s">
        <v>407</v>
      </c>
      <c r="G70" s="8"/>
      <c r="H70" s="27"/>
    </row>
    <row r="71" spans="1:15">
      <c r="A71" s="1" t="s">
        <v>1172</v>
      </c>
      <c r="B71" s="1" t="s">
        <v>1173</v>
      </c>
      <c r="C71" s="1">
        <v>418</v>
      </c>
      <c r="D71" s="19" t="s">
        <v>2434</v>
      </c>
      <c r="E71" s="1">
        <v>3</v>
      </c>
      <c r="F71" s="1">
        <v>43</v>
      </c>
      <c r="G71" s="8">
        <v>44</v>
      </c>
      <c r="H71" s="27"/>
      <c r="I71" s="1" t="s">
        <v>1060</v>
      </c>
      <c r="J71" s="1" t="s">
        <v>406</v>
      </c>
      <c r="K71" s="1" t="s">
        <v>1174</v>
      </c>
      <c r="L71" s="1" t="s">
        <v>407</v>
      </c>
      <c r="M71" s="1" t="s">
        <v>385</v>
      </c>
      <c r="N71" s="1" t="s">
        <v>439</v>
      </c>
      <c r="O71" s="1" t="s">
        <v>387</v>
      </c>
    </row>
    <row r="72" spans="1:15">
      <c r="A72" s="1" t="s">
        <v>1131</v>
      </c>
      <c r="B72" s="1" t="s">
        <v>1132</v>
      </c>
      <c r="C72" s="1">
        <v>834</v>
      </c>
      <c r="D72" s="19" t="s">
        <v>2436</v>
      </c>
      <c r="E72" s="1">
        <v>3</v>
      </c>
      <c r="F72" s="1">
        <v>40</v>
      </c>
      <c r="G72" s="8">
        <v>43</v>
      </c>
      <c r="H72" s="27"/>
      <c r="I72" s="1" t="s">
        <v>1089</v>
      </c>
      <c r="J72" s="1" t="s">
        <v>406</v>
      </c>
      <c r="K72" s="1" t="s">
        <v>1133</v>
      </c>
      <c r="L72" s="1" t="s">
        <v>407</v>
      </c>
      <c r="M72" s="1" t="s">
        <v>385</v>
      </c>
      <c r="N72" s="1" t="s">
        <v>439</v>
      </c>
      <c r="O72" s="1" t="s">
        <v>387</v>
      </c>
    </row>
    <row r="73" spans="1:15">
      <c r="A73" s="1" t="s">
        <v>1314</v>
      </c>
      <c r="B73" s="1" t="s">
        <v>1315</v>
      </c>
      <c r="C73" s="1">
        <v>417</v>
      </c>
      <c r="D73" s="19" t="s">
        <v>2440</v>
      </c>
      <c r="E73" s="1">
        <v>3</v>
      </c>
      <c r="F73" s="1">
        <v>39</v>
      </c>
      <c r="G73" s="8">
        <v>40</v>
      </c>
      <c r="H73" s="27"/>
      <c r="I73" s="1" t="s">
        <v>1297</v>
      </c>
      <c r="J73" s="1" t="s">
        <v>406</v>
      </c>
      <c r="K73" s="1" t="s">
        <v>1262</v>
      </c>
      <c r="L73" s="1" t="s">
        <v>407</v>
      </c>
      <c r="M73" s="1" t="s">
        <v>385</v>
      </c>
      <c r="N73" s="1" t="s">
        <v>439</v>
      </c>
      <c r="O73" s="1" t="s">
        <v>387</v>
      </c>
    </row>
  </sheetData>
  <sortState ref="A4:BA22">
    <sortCondition ref="L2:L68"/>
  </sortState>
  <mergeCells count="2">
    <mergeCell ref="H4:H11"/>
    <mergeCell ref="H12:H15"/>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dimension ref="A1:J272"/>
  <sheetViews>
    <sheetView topLeftCell="B1" workbookViewId="0">
      <selection activeCell="B281" sqref="B281"/>
    </sheetView>
  </sheetViews>
  <sheetFormatPr defaultRowHeight="12.75"/>
  <cols>
    <col min="1" max="1" width="11.28515625" bestFit="1" customWidth="1"/>
    <col min="2" max="2" width="30.85546875" bestFit="1" customWidth="1"/>
    <col min="3" max="3" width="23.85546875" bestFit="1" customWidth="1"/>
    <col min="4" max="4" width="30.140625" bestFit="1" customWidth="1"/>
    <col min="5" max="5" width="10.140625" style="1" customWidth="1"/>
    <col min="6" max="6" width="22.28515625" bestFit="1" customWidth="1"/>
    <col min="7" max="7" width="22" bestFit="1" customWidth="1"/>
    <col min="8" max="8" width="20.85546875" bestFit="1" customWidth="1"/>
    <col min="9" max="9" width="19.5703125" bestFit="1" customWidth="1"/>
    <col min="10" max="10" width="18.28515625" bestFit="1" customWidth="1"/>
  </cols>
  <sheetData>
    <row r="1" spans="1:10">
      <c r="A1" t="s">
        <v>374</v>
      </c>
      <c r="B1" t="s">
        <v>375</v>
      </c>
      <c r="C1" t="s">
        <v>376</v>
      </c>
      <c r="D1" t="s">
        <v>377</v>
      </c>
      <c r="E1" s="1" t="s">
        <v>378</v>
      </c>
      <c r="F1" t="s">
        <v>369</v>
      </c>
      <c r="G1" t="s">
        <v>370</v>
      </c>
      <c r="H1" t="s">
        <v>371</v>
      </c>
      <c r="I1" t="s">
        <v>372</v>
      </c>
      <c r="J1" t="s">
        <v>373</v>
      </c>
    </row>
    <row r="2" spans="1:10">
      <c r="A2" t="s">
        <v>87</v>
      </c>
      <c r="B2" t="s">
        <v>88</v>
      </c>
      <c r="C2" t="s">
        <v>89</v>
      </c>
      <c r="D2" t="s">
        <v>816</v>
      </c>
      <c r="E2" s="1">
        <v>1056</v>
      </c>
      <c r="F2" t="s">
        <v>401</v>
      </c>
      <c r="G2" t="s">
        <v>384</v>
      </c>
      <c r="H2" t="s">
        <v>459</v>
      </c>
      <c r="I2" t="s">
        <v>460</v>
      </c>
      <c r="J2" t="s">
        <v>387</v>
      </c>
    </row>
    <row r="3" spans="1:10">
      <c r="A3" t="s">
        <v>2273</v>
      </c>
      <c r="B3" t="s">
        <v>2274</v>
      </c>
      <c r="C3" t="s">
        <v>2275</v>
      </c>
      <c r="D3" t="s">
        <v>571</v>
      </c>
      <c r="E3" s="1">
        <v>4511</v>
      </c>
      <c r="F3" t="s">
        <v>465</v>
      </c>
      <c r="G3" t="s">
        <v>438</v>
      </c>
      <c r="H3" t="s">
        <v>459</v>
      </c>
      <c r="I3" t="s">
        <v>460</v>
      </c>
      <c r="J3" t="s">
        <v>1622</v>
      </c>
    </row>
    <row r="4" spans="1:10">
      <c r="A4" t="s">
        <v>1649</v>
      </c>
      <c r="B4" t="s">
        <v>1284</v>
      </c>
      <c r="C4" t="s">
        <v>1650</v>
      </c>
      <c r="D4" t="s">
        <v>1471</v>
      </c>
      <c r="E4" s="1">
        <v>3147</v>
      </c>
      <c r="F4" t="s">
        <v>839</v>
      </c>
      <c r="G4" t="s">
        <v>415</v>
      </c>
      <c r="H4" t="s">
        <v>385</v>
      </c>
      <c r="I4" t="s">
        <v>439</v>
      </c>
      <c r="J4" t="s">
        <v>387</v>
      </c>
    </row>
    <row r="5" spans="1:10">
      <c r="A5" t="s">
        <v>1651</v>
      </c>
      <c r="B5" t="s">
        <v>1652</v>
      </c>
      <c r="C5" t="s">
        <v>1650</v>
      </c>
      <c r="D5" t="s">
        <v>464</v>
      </c>
      <c r="E5" s="1">
        <v>3237</v>
      </c>
      <c r="F5" t="s">
        <v>839</v>
      </c>
      <c r="G5" t="s">
        <v>415</v>
      </c>
      <c r="H5" t="s">
        <v>385</v>
      </c>
      <c r="I5" t="s">
        <v>439</v>
      </c>
      <c r="J5" t="s">
        <v>1411</v>
      </c>
    </row>
    <row r="6" spans="1:10">
      <c r="A6" t="s">
        <v>1627</v>
      </c>
      <c r="B6" t="s">
        <v>1628</v>
      </c>
      <c r="C6" t="s">
        <v>1629</v>
      </c>
      <c r="D6" t="s">
        <v>769</v>
      </c>
      <c r="E6" s="1">
        <v>100</v>
      </c>
      <c r="F6" t="s">
        <v>458</v>
      </c>
      <c r="G6" t="s">
        <v>415</v>
      </c>
      <c r="H6" t="s">
        <v>459</v>
      </c>
      <c r="I6" t="s">
        <v>460</v>
      </c>
      <c r="J6" t="s">
        <v>387</v>
      </c>
    </row>
    <row r="7" spans="1:10">
      <c r="A7" t="s">
        <v>1634</v>
      </c>
      <c r="B7" t="s">
        <v>1635</v>
      </c>
      <c r="C7" t="s">
        <v>1629</v>
      </c>
      <c r="D7" t="s">
        <v>506</v>
      </c>
      <c r="E7" s="1">
        <v>650</v>
      </c>
      <c r="F7" t="s">
        <v>458</v>
      </c>
      <c r="G7" t="s">
        <v>415</v>
      </c>
      <c r="H7" t="s">
        <v>459</v>
      </c>
      <c r="I7" t="s">
        <v>460</v>
      </c>
      <c r="J7" t="s">
        <v>387</v>
      </c>
    </row>
    <row r="8" spans="1:10">
      <c r="A8" t="s">
        <v>1636</v>
      </c>
      <c r="B8" t="s">
        <v>1637</v>
      </c>
      <c r="C8" t="s">
        <v>1629</v>
      </c>
      <c r="D8" t="s">
        <v>957</v>
      </c>
      <c r="E8" s="1">
        <v>650</v>
      </c>
      <c r="F8" t="s">
        <v>458</v>
      </c>
      <c r="G8" t="s">
        <v>415</v>
      </c>
      <c r="H8" t="s">
        <v>1638</v>
      </c>
      <c r="I8" t="s">
        <v>812</v>
      </c>
      <c r="J8" t="s">
        <v>387</v>
      </c>
    </row>
    <row r="9" spans="1:10">
      <c r="A9" t="s">
        <v>1975</v>
      </c>
      <c r="B9" t="s">
        <v>1976</v>
      </c>
      <c r="C9" t="s">
        <v>1977</v>
      </c>
      <c r="D9" t="s">
        <v>986</v>
      </c>
      <c r="E9" s="1">
        <v>8141</v>
      </c>
      <c r="F9" t="s">
        <v>839</v>
      </c>
      <c r="G9" t="s">
        <v>415</v>
      </c>
      <c r="H9" t="s">
        <v>459</v>
      </c>
      <c r="I9" t="s">
        <v>460</v>
      </c>
      <c r="J9" t="s">
        <v>1622</v>
      </c>
    </row>
    <row r="10" spans="1:10">
      <c r="A10" t="s">
        <v>1981</v>
      </c>
      <c r="B10" t="s">
        <v>1985</v>
      </c>
      <c r="C10" t="s">
        <v>1986</v>
      </c>
      <c r="D10" t="s">
        <v>931</v>
      </c>
      <c r="E10" s="1">
        <v>9720</v>
      </c>
      <c r="F10" t="s">
        <v>839</v>
      </c>
      <c r="G10" t="s">
        <v>415</v>
      </c>
      <c r="H10" t="s">
        <v>459</v>
      </c>
      <c r="I10" t="s">
        <v>460</v>
      </c>
      <c r="J10" t="s">
        <v>1622</v>
      </c>
    </row>
    <row r="11" spans="1:10">
      <c r="A11" t="s">
        <v>461</v>
      </c>
      <c r="B11" t="s">
        <v>462</v>
      </c>
      <c r="C11" t="s">
        <v>463</v>
      </c>
      <c r="D11" t="s">
        <v>464</v>
      </c>
      <c r="E11" s="1">
        <v>3566</v>
      </c>
      <c r="F11" t="s">
        <v>465</v>
      </c>
      <c r="G11" t="s">
        <v>438</v>
      </c>
      <c r="H11" t="s">
        <v>385</v>
      </c>
      <c r="I11" t="s">
        <v>439</v>
      </c>
      <c r="J11" t="s">
        <v>387</v>
      </c>
    </row>
    <row r="12" spans="1:10">
      <c r="A12" t="s">
        <v>1657</v>
      </c>
      <c r="B12" t="s">
        <v>793</v>
      </c>
      <c r="C12" t="s">
        <v>1658</v>
      </c>
      <c r="D12" t="s">
        <v>1659</v>
      </c>
      <c r="E12" s="1">
        <v>2837</v>
      </c>
      <c r="F12" t="s">
        <v>465</v>
      </c>
      <c r="G12" t="s">
        <v>438</v>
      </c>
      <c r="H12" t="s">
        <v>499</v>
      </c>
      <c r="I12" t="s">
        <v>439</v>
      </c>
      <c r="J12" t="s">
        <v>387</v>
      </c>
    </row>
    <row r="13" spans="1:10">
      <c r="A13" t="s">
        <v>800</v>
      </c>
      <c r="B13" t="s">
        <v>782</v>
      </c>
      <c r="C13" t="s">
        <v>801</v>
      </c>
      <c r="D13" t="s">
        <v>802</v>
      </c>
      <c r="E13" s="1">
        <v>2651</v>
      </c>
      <c r="F13" t="s">
        <v>469</v>
      </c>
      <c r="G13" t="s">
        <v>415</v>
      </c>
      <c r="H13" t="s">
        <v>459</v>
      </c>
      <c r="I13" t="s">
        <v>439</v>
      </c>
      <c r="J13" t="s">
        <v>387</v>
      </c>
    </row>
    <row r="14" spans="1:10">
      <c r="A14" t="s">
        <v>2036</v>
      </c>
      <c r="B14" t="s">
        <v>2037</v>
      </c>
      <c r="C14" t="s">
        <v>2038</v>
      </c>
      <c r="D14" t="s">
        <v>1794</v>
      </c>
      <c r="E14" s="1">
        <v>318</v>
      </c>
      <c r="F14" t="s">
        <v>396</v>
      </c>
      <c r="G14" t="s">
        <v>384</v>
      </c>
      <c r="H14" t="s">
        <v>459</v>
      </c>
      <c r="I14" t="s">
        <v>460</v>
      </c>
      <c r="J14" t="s">
        <v>387</v>
      </c>
    </row>
    <row r="15" spans="1:10">
      <c r="A15" t="s">
        <v>2039</v>
      </c>
      <c r="B15" t="s">
        <v>2040</v>
      </c>
      <c r="C15" t="s">
        <v>2038</v>
      </c>
      <c r="D15" t="s">
        <v>885</v>
      </c>
      <c r="E15" s="1">
        <v>318</v>
      </c>
      <c r="F15" t="s">
        <v>396</v>
      </c>
      <c r="G15" t="s">
        <v>384</v>
      </c>
      <c r="H15" t="s">
        <v>459</v>
      </c>
      <c r="I15" t="s">
        <v>460</v>
      </c>
      <c r="J15" t="s">
        <v>387</v>
      </c>
    </row>
    <row r="16" spans="1:10">
      <c r="A16" t="s">
        <v>2041</v>
      </c>
      <c r="B16" t="s">
        <v>2042</v>
      </c>
      <c r="C16" t="s">
        <v>2038</v>
      </c>
      <c r="D16" t="s">
        <v>2043</v>
      </c>
      <c r="E16" s="1">
        <v>289</v>
      </c>
      <c r="F16" t="s">
        <v>396</v>
      </c>
      <c r="G16" t="s">
        <v>384</v>
      </c>
      <c r="H16" t="s">
        <v>459</v>
      </c>
      <c r="I16" t="s">
        <v>460</v>
      </c>
      <c r="J16" t="s">
        <v>387</v>
      </c>
    </row>
    <row r="17" spans="1:10">
      <c r="A17" t="s">
        <v>2061</v>
      </c>
      <c r="B17" t="s">
        <v>2062</v>
      </c>
      <c r="C17" t="s">
        <v>2038</v>
      </c>
      <c r="D17" t="s">
        <v>1474</v>
      </c>
      <c r="E17" s="1">
        <v>436</v>
      </c>
      <c r="F17" t="s">
        <v>396</v>
      </c>
      <c r="G17" t="s">
        <v>384</v>
      </c>
      <c r="H17" t="s">
        <v>459</v>
      </c>
      <c r="I17" t="s">
        <v>460</v>
      </c>
      <c r="J17" t="s">
        <v>387</v>
      </c>
    </row>
    <row r="18" spans="1:10">
      <c r="A18" t="s">
        <v>335</v>
      </c>
      <c r="B18" t="s">
        <v>336</v>
      </c>
      <c r="C18" t="s">
        <v>2038</v>
      </c>
      <c r="D18" t="s">
        <v>876</v>
      </c>
      <c r="E18" s="1">
        <v>318</v>
      </c>
      <c r="F18" t="s">
        <v>396</v>
      </c>
      <c r="G18" t="s">
        <v>384</v>
      </c>
      <c r="H18" t="s">
        <v>385</v>
      </c>
      <c r="I18" t="s">
        <v>213</v>
      </c>
      <c r="J18" t="s">
        <v>387</v>
      </c>
    </row>
    <row r="19" spans="1:10">
      <c r="A19" t="s">
        <v>2143</v>
      </c>
      <c r="B19" t="s">
        <v>2144</v>
      </c>
      <c r="C19" t="s">
        <v>2145</v>
      </c>
      <c r="D19" t="s">
        <v>1100</v>
      </c>
      <c r="E19" s="1">
        <v>5030</v>
      </c>
      <c r="F19" t="s">
        <v>839</v>
      </c>
      <c r="G19" t="s">
        <v>415</v>
      </c>
      <c r="H19" t="s">
        <v>459</v>
      </c>
      <c r="I19" t="s">
        <v>460</v>
      </c>
      <c r="J19" t="s">
        <v>1622</v>
      </c>
    </row>
    <row r="20" spans="1:10">
      <c r="A20" t="s">
        <v>1757</v>
      </c>
      <c r="B20" t="s">
        <v>1758</v>
      </c>
      <c r="C20" t="s">
        <v>1759</v>
      </c>
      <c r="D20" t="s">
        <v>506</v>
      </c>
      <c r="E20" s="1">
        <v>1740</v>
      </c>
      <c r="F20" t="s">
        <v>839</v>
      </c>
      <c r="G20" t="s">
        <v>415</v>
      </c>
      <c r="H20" t="s">
        <v>459</v>
      </c>
      <c r="I20" t="s">
        <v>460</v>
      </c>
      <c r="J20" t="s">
        <v>387</v>
      </c>
    </row>
    <row r="21" spans="1:10">
      <c r="A21" t="s">
        <v>2305</v>
      </c>
      <c r="B21" t="s">
        <v>2306</v>
      </c>
      <c r="C21" t="s">
        <v>2307</v>
      </c>
      <c r="D21" t="s">
        <v>632</v>
      </c>
      <c r="E21" s="1">
        <v>100</v>
      </c>
      <c r="F21" t="s">
        <v>483</v>
      </c>
      <c r="G21" t="s">
        <v>415</v>
      </c>
      <c r="H21" t="s">
        <v>385</v>
      </c>
      <c r="I21" t="s">
        <v>439</v>
      </c>
      <c r="J21" t="s">
        <v>387</v>
      </c>
    </row>
    <row r="22" spans="1:10">
      <c r="A22" t="s">
        <v>1822</v>
      </c>
      <c r="B22" t="s">
        <v>1823</v>
      </c>
      <c r="C22" t="s">
        <v>1824</v>
      </c>
      <c r="D22" t="s">
        <v>1648</v>
      </c>
      <c r="E22" s="1">
        <v>860</v>
      </c>
      <c r="F22" t="s">
        <v>406</v>
      </c>
      <c r="G22" t="s">
        <v>415</v>
      </c>
      <c r="H22" t="s">
        <v>459</v>
      </c>
      <c r="I22" t="s">
        <v>460</v>
      </c>
      <c r="J22" t="s">
        <v>387</v>
      </c>
    </row>
    <row r="23" spans="1:10">
      <c r="A23" t="s">
        <v>629</v>
      </c>
      <c r="B23" t="s">
        <v>630</v>
      </c>
      <c r="C23" t="s">
        <v>631</v>
      </c>
      <c r="D23" t="s">
        <v>632</v>
      </c>
      <c r="E23" s="1">
        <v>503</v>
      </c>
      <c r="F23" t="s">
        <v>437</v>
      </c>
      <c r="G23" t="s">
        <v>438</v>
      </c>
      <c r="H23" t="s">
        <v>499</v>
      </c>
      <c r="I23" t="s">
        <v>633</v>
      </c>
      <c r="J23" t="s">
        <v>387</v>
      </c>
    </row>
    <row r="24" spans="1:10">
      <c r="A24" t="s">
        <v>1670</v>
      </c>
      <c r="B24" t="s">
        <v>1235</v>
      </c>
      <c r="C24" t="s">
        <v>1671</v>
      </c>
      <c r="D24" t="s">
        <v>464</v>
      </c>
      <c r="E24" s="1">
        <v>700</v>
      </c>
      <c r="F24" t="s">
        <v>483</v>
      </c>
      <c r="G24" t="s">
        <v>415</v>
      </c>
      <c r="H24" t="s">
        <v>459</v>
      </c>
      <c r="I24" t="s">
        <v>460</v>
      </c>
      <c r="J24" t="s">
        <v>387</v>
      </c>
    </row>
    <row r="25" spans="1:10">
      <c r="A25" t="s">
        <v>1653</v>
      </c>
      <c r="B25" t="s">
        <v>1654</v>
      </c>
      <c r="C25" t="s">
        <v>1655</v>
      </c>
      <c r="D25" t="s">
        <v>1656</v>
      </c>
      <c r="E25" s="1">
        <v>5003</v>
      </c>
      <c r="F25" t="s">
        <v>465</v>
      </c>
      <c r="G25" t="s">
        <v>438</v>
      </c>
      <c r="H25" t="s">
        <v>385</v>
      </c>
      <c r="I25" t="s">
        <v>439</v>
      </c>
      <c r="J25" t="s">
        <v>387</v>
      </c>
    </row>
    <row r="26" spans="1:10">
      <c r="A26" t="s">
        <v>1506</v>
      </c>
      <c r="B26" t="s">
        <v>1507</v>
      </c>
      <c r="C26" t="s">
        <v>1508</v>
      </c>
      <c r="D26" t="s">
        <v>1505</v>
      </c>
      <c r="E26" s="1">
        <v>70</v>
      </c>
      <c r="F26" t="s">
        <v>437</v>
      </c>
      <c r="G26" t="s">
        <v>438</v>
      </c>
      <c r="H26" t="s">
        <v>499</v>
      </c>
      <c r="I26" t="s">
        <v>439</v>
      </c>
      <c r="J26" t="s">
        <v>387</v>
      </c>
    </row>
    <row r="27" spans="1:10">
      <c r="A27" t="s">
        <v>1846</v>
      </c>
      <c r="B27" t="s">
        <v>1847</v>
      </c>
      <c r="C27" t="s">
        <v>1508</v>
      </c>
      <c r="D27" t="s">
        <v>811</v>
      </c>
      <c r="E27" s="1">
        <v>70</v>
      </c>
      <c r="F27" t="s">
        <v>437</v>
      </c>
      <c r="G27" t="s">
        <v>438</v>
      </c>
      <c r="H27" t="s">
        <v>499</v>
      </c>
      <c r="I27" t="s">
        <v>439</v>
      </c>
      <c r="J27" t="s">
        <v>387</v>
      </c>
    </row>
    <row r="28" spans="1:10">
      <c r="A28" t="s">
        <v>2295</v>
      </c>
      <c r="B28" t="s">
        <v>2296</v>
      </c>
      <c r="C28" t="s">
        <v>2297</v>
      </c>
      <c r="D28" t="s">
        <v>931</v>
      </c>
      <c r="E28" s="1">
        <v>3716</v>
      </c>
      <c r="F28" t="s">
        <v>465</v>
      </c>
      <c r="G28" t="s">
        <v>438</v>
      </c>
      <c r="H28" t="s">
        <v>459</v>
      </c>
      <c r="I28" t="s">
        <v>460</v>
      </c>
      <c r="J28" t="s">
        <v>387</v>
      </c>
    </row>
    <row r="29" spans="1:10">
      <c r="A29" t="s">
        <v>988</v>
      </c>
      <c r="B29" t="s">
        <v>989</v>
      </c>
      <c r="C29" t="s">
        <v>990</v>
      </c>
      <c r="D29" t="s">
        <v>991</v>
      </c>
      <c r="E29" s="1">
        <v>461</v>
      </c>
      <c r="F29" t="s">
        <v>396</v>
      </c>
      <c r="G29" t="s">
        <v>384</v>
      </c>
      <c r="H29" t="s">
        <v>385</v>
      </c>
      <c r="I29" t="s">
        <v>439</v>
      </c>
      <c r="J29" t="s">
        <v>387</v>
      </c>
    </row>
    <row r="30" spans="1:10">
      <c r="A30" t="s">
        <v>992</v>
      </c>
      <c r="B30" t="s">
        <v>993</v>
      </c>
      <c r="C30" t="s">
        <v>990</v>
      </c>
      <c r="D30" t="s">
        <v>994</v>
      </c>
      <c r="E30" s="1">
        <v>236</v>
      </c>
      <c r="F30" t="s">
        <v>396</v>
      </c>
      <c r="G30" t="s">
        <v>384</v>
      </c>
      <c r="H30" t="s">
        <v>449</v>
      </c>
      <c r="I30" t="s">
        <v>439</v>
      </c>
      <c r="J30" t="s">
        <v>387</v>
      </c>
    </row>
    <row r="31" spans="1:10">
      <c r="A31" t="s">
        <v>230</v>
      </c>
      <c r="B31" t="s">
        <v>231</v>
      </c>
      <c r="C31" t="s">
        <v>990</v>
      </c>
      <c r="D31" t="s">
        <v>957</v>
      </c>
      <c r="E31" s="1">
        <v>1876</v>
      </c>
      <c r="F31" t="s">
        <v>396</v>
      </c>
      <c r="G31" t="s">
        <v>384</v>
      </c>
      <c r="H31" t="s">
        <v>385</v>
      </c>
      <c r="I31" t="s">
        <v>213</v>
      </c>
      <c r="J31" t="s">
        <v>387</v>
      </c>
    </row>
    <row r="32" spans="1:10">
      <c r="A32" t="s">
        <v>1676</v>
      </c>
      <c r="B32" t="s">
        <v>977</v>
      </c>
      <c r="C32" t="s">
        <v>1677</v>
      </c>
      <c r="D32" t="s">
        <v>533</v>
      </c>
      <c r="E32" s="1">
        <v>200</v>
      </c>
      <c r="F32" t="s">
        <v>839</v>
      </c>
      <c r="G32" t="s">
        <v>415</v>
      </c>
      <c r="H32" t="s">
        <v>459</v>
      </c>
      <c r="I32" t="s">
        <v>460</v>
      </c>
      <c r="J32" t="s">
        <v>387</v>
      </c>
    </row>
    <row r="33" spans="1:10">
      <c r="A33" t="s">
        <v>928</v>
      </c>
      <c r="B33" t="s">
        <v>929</v>
      </c>
      <c r="C33" t="s">
        <v>930</v>
      </c>
      <c r="D33" t="s">
        <v>931</v>
      </c>
      <c r="E33" s="1">
        <v>55</v>
      </c>
      <c r="F33" t="s">
        <v>392</v>
      </c>
      <c r="G33" t="s">
        <v>384</v>
      </c>
      <c r="H33" t="s">
        <v>385</v>
      </c>
      <c r="I33" t="s">
        <v>439</v>
      </c>
      <c r="J33" t="s">
        <v>387</v>
      </c>
    </row>
    <row r="34" spans="1:10">
      <c r="A34" t="s">
        <v>2270</v>
      </c>
      <c r="B34" t="s">
        <v>2271</v>
      </c>
      <c r="C34" t="s">
        <v>2272</v>
      </c>
      <c r="D34" t="s">
        <v>2265</v>
      </c>
      <c r="E34" s="1">
        <v>2242</v>
      </c>
      <c r="F34" t="s">
        <v>465</v>
      </c>
      <c r="G34" t="s">
        <v>438</v>
      </c>
      <c r="H34" t="s">
        <v>459</v>
      </c>
      <c r="I34" t="s">
        <v>460</v>
      </c>
      <c r="J34" t="s">
        <v>1622</v>
      </c>
    </row>
    <row r="35" spans="1:10">
      <c r="A35" t="s">
        <v>2140</v>
      </c>
      <c r="B35" t="s">
        <v>2141</v>
      </c>
      <c r="C35" t="s">
        <v>2142</v>
      </c>
      <c r="D35" t="s">
        <v>632</v>
      </c>
      <c r="E35" s="1">
        <v>6430</v>
      </c>
      <c r="F35" t="s">
        <v>465</v>
      </c>
      <c r="G35" t="s">
        <v>438</v>
      </c>
      <c r="H35" t="s">
        <v>459</v>
      </c>
      <c r="I35" t="s">
        <v>460</v>
      </c>
      <c r="J35" t="s">
        <v>387</v>
      </c>
    </row>
    <row r="36" spans="1:10">
      <c r="A36" t="s">
        <v>2081</v>
      </c>
      <c r="B36" t="s">
        <v>2082</v>
      </c>
      <c r="C36" t="s">
        <v>2083</v>
      </c>
      <c r="D36" t="s">
        <v>816</v>
      </c>
      <c r="E36" s="1">
        <v>4262</v>
      </c>
      <c r="F36" t="s">
        <v>839</v>
      </c>
      <c r="G36" t="s">
        <v>415</v>
      </c>
      <c r="H36" t="s">
        <v>459</v>
      </c>
      <c r="I36" t="s">
        <v>460</v>
      </c>
      <c r="J36" t="s">
        <v>1622</v>
      </c>
    </row>
    <row r="37" spans="1:10">
      <c r="A37" t="s">
        <v>282</v>
      </c>
      <c r="B37" t="s">
        <v>283</v>
      </c>
      <c r="C37" t="s">
        <v>284</v>
      </c>
      <c r="D37" t="s">
        <v>986</v>
      </c>
      <c r="E37" s="1">
        <v>1400</v>
      </c>
      <c r="F37" t="s">
        <v>613</v>
      </c>
      <c r="G37" t="s">
        <v>438</v>
      </c>
      <c r="H37" t="s">
        <v>737</v>
      </c>
      <c r="I37" t="s">
        <v>213</v>
      </c>
      <c r="J37" t="s">
        <v>387</v>
      </c>
    </row>
    <row r="38" spans="1:10">
      <c r="A38" t="s">
        <v>285</v>
      </c>
      <c r="B38" t="s">
        <v>286</v>
      </c>
      <c r="C38" t="s">
        <v>284</v>
      </c>
      <c r="D38" t="s">
        <v>924</v>
      </c>
      <c r="E38" s="1">
        <v>1400</v>
      </c>
      <c r="F38" t="s">
        <v>613</v>
      </c>
      <c r="G38" t="s">
        <v>438</v>
      </c>
      <c r="H38" t="s">
        <v>737</v>
      </c>
      <c r="I38" t="s">
        <v>213</v>
      </c>
      <c r="J38" t="s">
        <v>387</v>
      </c>
    </row>
    <row r="39" spans="1:10">
      <c r="A39" t="s">
        <v>287</v>
      </c>
      <c r="B39" t="s">
        <v>288</v>
      </c>
      <c r="C39" t="s">
        <v>284</v>
      </c>
      <c r="D39" t="s">
        <v>1086</v>
      </c>
      <c r="E39" s="1">
        <v>1400</v>
      </c>
      <c r="F39" t="s">
        <v>613</v>
      </c>
      <c r="G39" t="s">
        <v>438</v>
      </c>
      <c r="H39" t="s">
        <v>737</v>
      </c>
      <c r="I39" t="s">
        <v>213</v>
      </c>
      <c r="J39" t="s">
        <v>387</v>
      </c>
    </row>
    <row r="40" spans="1:10">
      <c r="A40" t="s">
        <v>2134</v>
      </c>
      <c r="B40" t="s">
        <v>2135</v>
      </c>
      <c r="C40" t="s">
        <v>2136</v>
      </c>
      <c r="D40" t="s">
        <v>577</v>
      </c>
      <c r="E40" s="1">
        <v>7636</v>
      </c>
      <c r="F40" t="s">
        <v>839</v>
      </c>
      <c r="G40" t="s">
        <v>415</v>
      </c>
      <c r="H40" t="s">
        <v>459</v>
      </c>
      <c r="I40" t="s">
        <v>460</v>
      </c>
      <c r="J40" t="s">
        <v>387</v>
      </c>
    </row>
    <row r="41" spans="1:10">
      <c r="A41" t="s">
        <v>813</v>
      </c>
      <c r="B41" t="s">
        <v>814</v>
      </c>
      <c r="C41" t="s">
        <v>815</v>
      </c>
      <c r="D41" t="s">
        <v>816</v>
      </c>
      <c r="E41" s="1">
        <v>136</v>
      </c>
      <c r="F41" t="s">
        <v>425</v>
      </c>
      <c r="G41" t="s">
        <v>384</v>
      </c>
      <c r="H41" t="s">
        <v>499</v>
      </c>
      <c r="I41" t="s">
        <v>439</v>
      </c>
      <c r="J41" t="s">
        <v>387</v>
      </c>
    </row>
    <row r="42" spans="1:10">
      <c r="A42" t="s">
        <v>1465</v>
      </c>
      <c r="B42" t="s">
        <v>1466</v>
      </c>
      <c r="C42" t="s">
        <v>1467</v>
      </c>
      <c r="D42" t="s">
        <v>957</v>
      </c>
      <c r="E42" s="1">
        <v>8146</v>
      </c>
      <c r="F42" t="s">
        <v>425</v>
      </c>
      <c r="G42" t="s">
        <v>384</v>
      </c>
      <c r="H42" t="s">
        <v>449</v>
      </c>
      <c r="I42" t="s">
        <v>439</v>
      </c>
      <c r="J42" t="s">
        <v>387</v>
      </c>
    </row>
    <row r="43" spans="1:10">
      <c r="A43" t="s">
        <v>1616</v>
      </c>
      <c r="B43" t="s">
        <v>1617</v>
      </c>
      <c r="C43" t="s">
        <v>1618</v>
      </c>
      <c r="D43" t="s">
        <v>1464</v>
      </c>
      <c r="E43" s="1">
        <v>9257</v>
      </c>
      <c r="F43" t="s">
        <v>839</v>
      </c>
      <c r="G43" t="s">
        <v>415</v>
      </c>
      <c r="H43" t="s">
        <v>459</v>
      </c>
      <c r="I43" t="s">
        <v>460</v>
      </c>
      <c r="J43" t="s">
        <v>387</v>
      </c>
    </row>
    <row r="44" spans="1:10">
      <c r="A44" t="s">
        <v>2222</v>
      </c>
      <c r="B44" t="s">
        <v>2223</v>
      </c>
      <c r="C44" t="s">
        <v>2224</v>
      </c>
      <c r="D44" t="s">
        <v>464</v>
      </c>
      <c r="E44" s="1">
        <v>7564</v>
      </c>
      <c r="F44" t="s">
        <v>839</v>
      </c>
      <c r="G44" t="s">
        <v>415</v>
      </c>
      <c r="H44" t="s">
        <v>459</v>
      </c>
      <c r="I44" t="s">
        <v>460</v>
      </c>
      <c r="J44" t="s">
        <v>1622</v>
      </c>
    </row>
    <row r="45" spans="1:10">
      <c r="A45" t="s">
        <v>118</v>
      </c>
      <c r="B45" t="s">
        <v>119</v>
      </c>
      <c r="C45" t="s">
        <v>120</v>
      </c>
      <c r="D45" t="s">
        <v>1006</v>
      </c>
      <c r="E45" s="1">
        <v>1000</v>
      </c>
      <c r="F45" t="s">
        <v>469</v>
      </c>
      <c r="G45" t="s">
        <v>415</v>
      </c>
      <c r="H45" t="s">
        <v>459</v>
      </c>
      <c r="I45" t="s">
        <v>460</v>
      </c>
      <c r="J45" t="s">
        <v>387</v>
      </c>
    </row>
    <row r="46" spans="1:10">
      <c r="A46" t="s">
        <v>112</v>
      </c>
      <c r="B46" t="s">
        <v>113</v>
      </c>
      <c r="C46" t="s">
        <v>114</v>
      </c>
      <c r="D46" t="s">
        <v>1230</v>
      </c>
      <c r="E46" s="1">
        <v>2000</v>
      </c>
      <c r="F46" t="s">
        <v>469</v>
      </c>
      <c r="G46" t="s">
        <v>415</v>
      </c>
      <c r="H46" t="s">
        <v>459</v>
      </c>
      <c r="I46" t="s">
        <v>460</v>
      </c>
      <c r="J46" t="s">
        <v>387</v>
      </c>
    </row>
    <row r="47" spans="1:10">
      <c r="A47" t="s">
        <v>1781</v>
      </c>
      <c r="B47" t="s">
        <v>526</v>
      </c>
      <c r="C47" t="s">
        <v>1782</v>
      </c>
      <c r="D47" t="s">
        <v>931</v>
      </c>
      <c r="E47" s="1">
        <v>334</v>
      </c>
      <c r="F47" t="s">
        <v>469</v>
      </c>
      <c r="G47" t="s">
        <v>415</v>
      </c>
      <c r="H47" t="s">
        <v>459</v>
      </c>
      <c r="I47" t="s">
        <v>460</v>
      </c>
      <c r="J47" t="s">
        <v>387</v>
      </c>
    </row>
    <row r="48" spans="1:10">
      <c r="A48" t="s">
        <v>2058</v>
      </c>
      <c r="B48" t="s">
        <v>2059</v>
      </c>
      <c r="C48" t="s">
        <v>2060</v>
      </c>
      <c r="D48" t="s">
        <v>931</v>
      </c>
      <c r="E48" s="1">
        <v>870</v>
      </c>
      <c r="F48" t="s">
        <v>839</v>
      </c>
      <c r="G48" t="s">
        <v>415</v>
      </c>
      <c r="H48" t="s">
        <v>459</v>
      </c>
      <c r="I48" t="s">
        <v>460</v>
      </c>
      <c r="J48" t="s">
        <v>1622</v>
      </c>
    </row>
    <row r="49" spans="1:10">
      <c r="A49" t="s">
        <v>132</v>
      </c>
      <c r="B49" t="s">
        <v>133</v>
      </c>
      <c r="C49" t="s">
        <v>134</v>
      </c>
      <c r="D49" t="s">
        <v>637</v>
      </c>
      <c r="E49" s="1">
        <v>15</v>
      </c>
      <c r="F49" t="s">
        <v>437</v>
      </c>
      <c r="G49" t="s">
        <v>438</v>
      </c>
      <c r="H49" t="s">
        <v>459</v>
      </c>
      <c r="I49" t="s">
        <v>460</v>
      </c>
      <c r="J49" t="s">
        <v>387</v>
      </c>
    </row>
    <row r="50" spans="1:10">
      <c r="A50" t="s">
        <v>1930</v>
      </c>
      <c r="B50" t="s">
        <v>1931</v>
      </c>
      <c r="C50" t="s">
        <v>1932</v>
      </c>
      <c r="D50" t="s">
        <v>1933</v>
      </c>
      <c r="E50" s="1">
        <v>440</v>
      </c>
      <c r="F50" t="s">
        <v>483</v>
      </c>
      <c r="G50" t="s">
        <v>415</v>
      </c>
      <c r="H50" t="s">
        <v>459</v>
      </c>
      <c r="I50" t="s">
        <v>460</v>
      </c>
      <c r="J50" t="s">
        <v>387</v>
      </c>
    </row>
    <row r="51" spans="1:10">
      <c r="A51" t="s">
        <v>2080</v>
      </c>
      <c r="B51" t="s">
        <v>734</v>
      </c>
      <c r="C51" t="s">
        <v>1932</v>
      </c>
      <c r="D51" t="s">
        <v>1459</v>
      </c>
      <c r="E51" s="1">
        <v>440</v>
      </c>
      <c r="F51" t="s">
        <v>483</v>
      </c>
      <c r="G51" t="s">
        <v>415</v>
      </c>
      <c r="H51" t="s">
        <v>459</v>
      </c>
      <c r="I51" t="s">
        <v>439</v>
      </c>
      <c r="J51" t="s">
        <v>387</v>
      </c>
    </row>
    <row r="52" spans="1:10">
      <c r="A52" t="s">
        <v>293</v>
      </c>
      <c r="B52" t="s">
        <v>734</v>
      </c>
      <c r="C52" t="s">
        <v>1932</v>
      </c>
      <c r="D52" t="s">
        <v>1912</v>
      </c>
      <c r="E52" s="1">
        <v>40</v>
      </c>
      <c r="F52" t="s">
        <v>483</v>
      </c>
      <c r="G52" t="s">
        <v>415</v>
      </c>
      <c r="H52" t="s">
        <v>737</v>
      </c>
      <c r="I52" t="s">
        <v>213</v>
      </c>
      <c r="J52" t="s">
        <v>387</v>
      </c>
    </row>
    <row r="53" spans="1:10">
      <c r="A53" t="s">
        <v>1596</v>
      </c>
      <c r="B53" t="s">
        <v>1597</v>
      </c>
      <c r="C53" t="s">
        <v>1598</v>
      </c>
      <c r="D53" t="s">
        <v>1599</v>
      </c>
      <c r="E53" s="1">
        <v>10</v>
      </c>
      <c r="F53" t="s">
        <v>469</v>
      </c>
      <c r="G53" t="s">
        <v>415</v>
      </c>
      <c r="H53" t="s">
        <v>499</v>
      </c>
      <c r="I53" t="s">
        <v>439</v>
      </c>
      <c r="J53" t="s">
        <v>387</v>
      </c>
    </row>
    <row r="54" spans="1:10">
      <c r="A54" t="s">
        <v>379</v>
      </c>
      <c r="B54" t="s">
        <v>380</v>
      </c>
      <c r="C54" t="s">
        <v>381</v>
      </c>
      <c r="D54" t="s">
        <v>382</v>
      </c>
      <c r="E54" s="1">
        <v>800</v>
      </c>
      <c r="F54" t="s">
        <v>383</v>
      </c>
      <c r="G54" t="s">
        <v>384</v>
      </c>
      <c r="H54" t="s">
        <v>385</v>
      </c>
      <c r="I54" t="s">
        <v>386</v>
      </c>
      <c r="J54" t="s">
        <v>387</v>
      </c>
    </row>
    <row r="55" spans="1:10">
      <c r="A55" t="s">
        <v>2303</v>
      </c>
      <c r="B55" t="s">
        <v>2304</v>
      </c>
      <c r="C55" t="s">
        <v>381</v>
      </c>
      <c r="D55" t="s">
        <v>421</v>
      </c>
      <c r="E55" s="1">
        <v>775</v>
      </c>
      <c r="F55" t="s">
        <v>383</v>
      </c>
      <c r="G55" t="s">
        <v>384</v>
      </c>
      <c r="H55" t="s">
        <v>385</v>
      </c>
      <c r="I55" t="s">
        <v>386</v>
      </c>
      <c r="J55" t="s">
        <v>387</v>
      </c>
    </row>
    <row r="56" spans="1:10">
      <c r="A56" t="s">
        <v>402</v>
      </c>
      <c r="B56" t="s">
        <v>403</v>
      </c>
      <c r="C56" t="s">
        <v>404</v>
      </c>
      <c r="D56" t="s">
        <v>405</v>
      </c>
      <c r="E56" s="1">
        <v>100</v>
      </c>
      <c r="F56" t="s">
        <v>406</v>
      </c>
      <c r="G56" t="s">
        <v>407</v>
      </c>
      <c r="H56" t="s">
        <v>385</v>
      </c>
      <c r="I56" t="s">
        <v>408</v>
      </c>
      <c r="J56" t="s">
        <v>387</v>
      </c>
    </row>
    <row r="57" spans="1:10">
      <c r="A57" t="s">
        <v>422</v>
      </c>
      <c r="B57" t="s">
        <v>423</v>
      </c>
      <c r="C57" t="s">
        <v>404</v>
      </c>
      <c r="D57" t="s">
        <v>424</v>
      </c>
      <c r="E57" s="1">
        <v>48</v>
      </c>
      <c r="F57" t="s">
        <v>425</v>
      </c>
      <c r="G57" t="s">
        <v>384</v>
      </c>
      <c r="H57" t="s">
        <v>385</v>
      </c>
      <c r="I57" t="s">
        <v>408</v>
      </c>
      <c r="J57" t="s">
        <v>387</v>
      </c>
    </row>
    <row r="58" spans="1:10">
      <c r="A58" t="s">
        <v>1928</v>
      </c>
      <c r="B58" t="s">
        <v>782</v>
      </c>
      <c r="C58" t="s">
        <v>1929</v>
      </c>
      <c r="D58" t="s">
        <v>1006</v>
      </c>
      <c r="E58" s="1">
        <v>865</v>
      </c>
      <c r="F58" t="s">
        <v>425</v>
      </c>
      <c r="G58" t="s">
        <v>384</v>
      </c>
      <c r="H58" t="s">
        <v>499</v>
      </c>
      <c r="I58" t="s">
        <v>555</v>
      </c>
      <c r="J58" t="s">
        <v>387</v>
      </c>
    </row>
    <row r="59" spans="1:10">
      <c r="A59" t="s">
        <v>339</v>
      </c>
      <c r="B59" t="s">
        <v>340</v>
      </c>
      <c r="C59" t="s">
        <v>1929</v>
      </c>
      <c r="D59" t="s">
        <v>1459</v>
      </c>
      <c r="E59" s="1">
        <v>865</v>
      </c>
      <c r="F59" t="s">
        <v>425</v>
      </c>
      <c r="G59" t="s">
        <v>384</v>
      </c>
      <c r="H59" t="s">
        <v>385</v>
      </c>
      <c r="I59" t="s">
        <v>213</v>
      </c>
      <c r="J59" t="s">
        <v>387</v>
      </c>
    </row>
    <row r="60" spans="1:10">
      <c r="A60" t="s">
        <v>624</v>
      </c>
      <c r="B60" t="s">
        <v>467</v>
      </c>
      <c r="C60" t="s">
        <v>625</v>
      </c>
      <c r="D60" t="s">
        <v>448</v>
      </c>
      <c r="E60" s="1">
        <v>230</v>
      </c>
      <c r="F60" t="s">
        <v>469</v>
      </c>
      <c r="G60" t="s">
        <v>415</v>
      </c>
      <c r="H60" t="s">
        <v>459</v>
      </c>
      <c r="I60" t="s">
        <v>460</v>
      </c>
      <c r="J60" t="s">
        <v>387</v>
      </c>
    </row>
    <row r="61" spans="1:10">
      <c r="A61" t="s">
        <v>846</v>
      </c>
      <c r="B61" t="s">
        <v>847</v>
      </c>
      <c r="C61" t="s">
        <v>625</v>
      </c>
      <c r="D61" t="s">
        <v>848</v>
      </c>
      <c r="E61" s="1">
        <v>640</v>
      </c>
      <c r="F61" t="s">
        <v>469</v>
      </c>
      <c r="G61" t="s">
        <v>415</v>
      </c>
      <c r="H61" t="s">
        <v>459</v>
      </c>
      <c r="I61" t="s">
        <v>408</v>
      </c>
      <c r="J61" t="s">
        <v>387</v>
      </c>
    </row>
    <row r="62" spans="1:10">
      <c r="A62" t="s">
        <v>1002</v>
      </c>
      <c r="B62" t="s">
        <v>526</v>
      </c>
      <c r="C62" t="s">
        <v>625</v>
      </c>
      <c r="D62" t="s">
        <v>778</v>
      </c>
      <c r="E62" s="1">
        <v>530</v>
      </c>
      <c r="F62" t="s">
        <v>469</v>
      </c>
      <c r="G62" t="s">
        <v>415</v>
      </c>
      <c r="H62" t="s">
        <v>459</v>
      </c>
      <c r="I62" t="s">
        <v>460</v>
      </c>
      <c r="J62" t="s">
        <v>387</v>
      </c>
    </row>
    <row r="63" spans="1:10">
      <c r="A63" t="s">
        <v>1623</v>
      </c>
      <c r="B63" t="s">
        <v>1624</v>
      </c>
      <c r="C63" t="s">
        <v>1625</v>
      </c>
      <c r="D63" t="s">
        <v>1626</v>
      </c>
      <c r="E63" s="1">
        <v>1422</v>
      </c>
      <c r="F63" t="s">
        <v>483</v>
      </c>
      <c r="G63" t="s">
        <v>415</v>
      </c>
      <c r="H63" t="s">
        <v>385</v>
      </c>
      <c r="I63" t="s">
        <v>439</v>
      </c>
      <c r="J63" t="s">
        <v>387</v>
      </c>
    </row>
    <row r="64" spans="1:10">
      <c r="A64" t="s">
        <v>169</v>
      </c>
      <c r="B64" t="s">
        <v>1284</v>
      </c>
      <c r="C64" t="s">
        <v>170</v>
      </c>
      <c r="D64" t="s">
        <v>171</v>
      </c>
      <c r="E64" s="1">
        <v>75</v>
      </c>
      <c r="F64" t="s">
        <v>583</v>
      </c>
      <c r="G64" t="s">
        <v>584</v>
      </c>
      <c r="H64" t="s">
        <v>459</v>
      </c>
      <c r="I64" t="s">
        <v>460</v>
      </c>
      <c r="J64" t="s">
        <v>387</v>
      </c>
    </row>
    <row r="65" spans="1:10">
      <c r="A65" t="s">
        <v>1124</v>
      </c>
      <c r="B65" t="s">
        <v>1125</v>
      </c>
      <c r="C65" t="s">
        <v>1126</v>
      </c>
      <c r="D65" t="s">
        <v>1127</v>
      </c>
      <c r="E65" s="1">
        <v>765</v>
      </c>
      <c r="F65" t="s">
        <v>406</v>
      </c>
      <c r="G65" t="s">
        <v>407</v>
      </c>
      <c r="H65" t="s">
        <v>385</v>
      </c>
      <c r="I65" t="s">
        <v>439</v>
      </c>
      <c r="J65" t="s">
        <v>387</v>
      </c>
    </row>
    <row r="66" spans="1:10">
      <c r="A66" t="s">
        <v>685</v>
      </c>
      <c r="B66" t="s">
        <v>686</v>
      </c>
      <c r="C66" t="s">
        <v>687</v>
      </c>
      <c r="D66" t="s">
        <v>688</v>
      </c>
      <c r="E66" s="1">
        <v>1609</v>
      </c>
      <c r="F66" t="s">
        <v>465</v>
      </c>
      <c r="G66" t="s">
        <v>438</v>
      </c>
      <c r="H66" t="s">
        <v>385</v>
      </c>
      <c r="I66" t="s">
        <v>439</v>
      </c>
      <c r="J66" t="s">
        <v>387</v>
      </c>
    </row>
    <row r="67" spans="1:10">
      <c r="A67" t="s">
        <v>796</v>
      </c>
      <c r="B67" t="s">
        <v>797</v>
      </c>
      <c r="C67" t="s">
        <v>687</v>
      </c>
      <c r="D67" t="s">
        <v>692</v>
      </c>
      <c r="E67" s="1">
        <v>1651</v>
      </c>
      <c r="F67" t="s">
        <v>465</v>
      </c>
      <c r="G67" t="s">
        <v>438</v>
      </c>
      <c r="H67" t="s">
        <v>385</v>
      </c>
      <c r="I67" t="s">
        <v>439</v>
      </c>
      <c r="J67" t="s">
        <v>387</v>
      </c>
    </row>
    <row r="68" spans="1:10">
      <c r="A68" t="s">
        <v>798</v>
      </c>
      <c r="B68" t="s">
        <v>799</v>
      </c>
      <c r="C68" t="s">
        <v>687</v>
      </c>
      <c r="D68" t="s">
        <v>775</v>
      </c>
      <c r="E68" s="1">
        <v>586</v>
      </c>
      <c r="F68" t="s">
        <v>465</v>
      </c>
      <c r="G68" t="s">
        <v>438</v>
      </c>
      <c r="H68" t="s">
        <v>385</v>
      </c>
      <c r="I68" t="s">
        <v>439</v>
      </c>
      <c r="J68" t="s">
        <v>387</v>
      </c>
    </row>
    <row r="69" spans="1:10">
      <c r="A69" t="s">
        <v>987</v>
      </c>
      <c r="B69" t="s">
        <v>793</v>
      </c>
      <c r="C69" t="s">
        <v>687</v>
      </c>
      <c r="D69" t="s">
        <v>986</v>
      </c>
      <c r="E69" s="1">
        <v>1365</v>
      </c>
      <c r="F69" t="s">
        <v>465</v>
      </c>
      <c r="G69" t="s">
        <v>438</v>
      </c>
      <c r="H69" t="s">
        <v>385</v>
      </c>
      <c r="I69" t="s">
        <v>439</v>
      </c>
      <c r="J69" t="s">
        <v>387</v>
      </c>
    </row>
    <row r="70" spans="1:10">
      <c r="A70" t="s">
        <v>181</v>
      </c>
      <c r="B70" t="s">
        <v>182</v>
      </c>
      <c r="C70" t="s">
        <v>183</v>
      </c>
      <c r="D70" t="s">
        <v>931</v>
      </c>
      <c r="E70" s="1">
        <v>30</v>
      </c>
      <c r="F70" t="s">
        <v>383</v>
      </c>
      <c r="G70" t="s">
        <v>384</v>
      </c>
      <c r="H70" t="s">
        <v>459</v>
      </c>
      <c r="I70" t="s">
        <v>460</v>
      </c>
      <c r="J70" t="s">
        <v>387</v>
      </c>
    </row>
    <row r="71" spans="1:10">
      <c r="A71" t="s">
        <v>193</v>
      </c>
      <c r="B71" t="s">
        <v>194</v>
      </c>
      <c r="C71" t="s">
        <v>183</v>
      </c>
      <c r="D71" t="s">
        <v>571</v>
      </c>
      <c r="E71" s="1">
        <v>30</v>
      </c>
      <c r="F71" t="s">
        <v>383</v>
      </c>
      <c r="G71" t="s">
        <v>384</v>
      </c>
      <c r="H71" t="s">
        <v>459</v>
      </c>
      <c r="I71" t="s">
        <v>460</v>
      </c>
      <c r="J71" t="s">
        <v>387</v>
      </c>
    </row>
    <row r="72" spans="1:10">
      <c r="A72" t="s">
        <v>161</v>
      </c>
      <c r="B72" t="s">
        <v>467</v>
      </c>
      <c r="C72" t="s">
        <v>162</v>
      </c>
      <c r="D72" t="s">
        <v>931</v>
      </c>
      <c r="E72" s="1">
        <v>10</v>
      </c>
      <c r="F72" t="s">
        <v>469</v>
      </c>
      <c r="G72" t="s">
        <v>415</v>
      </c>
      <c r="H72" t="s">
        <v>385</v>
      </c>
      <c r="I72" t="s">
        <v>155</v>
      </c>
      <c r="J72" t="s">
        <v>387</v>
      </c>
    </row>
    <row r="73" spans="1:10">
      <c r="A73" t="s">
        <v>954</v>
      </c>
      <c r="B73" t="s">
        <v>955</v>
      </c>
      <c r="C73" t="s">
        <v>956</v>
      </c>
      <c r="D73" t="s">
        <v>957</v>
      </c>
      <c r="E73" s="1">
        <v>360</v>
      </c>
      <c r="F73" t="s">
        <v>401</v>
      </c>
      <c r="G73" t="s">
        <v>384</v>
      </c>
      <c r="H73" t="s">
        <v>449</v>
      </c>
      <c r="I73" t="s">
        <v>439</v>
      </c>
      <c r="J73" t="s">
        <v>387</v>
      </c>
    </row>
    <row r="74" spans="1:10">
      <c r="A74" t="s">
        <v>1441</v>
      </c>
      <c r="B74" t="s">
        <v>1442</v>
      </c>
      <c r="C74" t="s">
        <v>1443</v>
      </c>
      <c r="D74" t="s">
        <v>1444</v>
      </c>
      <c r="E74" s="1">
        <v>450</v>
      </c>
      <c r="F74" t="s">
        <v>826</v>
      </c>
      <c r="G74" t="s">
        <v>384</v>
      </c>
      <c r="H74" t="s">
        <v>385</v>
      </c>
      <c r="I74" t="s">
        <v>439</v>
      </c>
      <c r="J74" t="s">
        <v>387</v>
      </c>
    </row>
    <row r="75" spans="1:10">
      <c r="A75" t="s">
        <v>1445</v>
      </c>
      <c r="B75" t="s">
        <v>1446</v>
      </c>
      <c r="C75" t="s">
        <v>1443</v>
      </c>
      <c r="D75" t="s">
        <v>1447</v>
      </c>
      <c r="E75" s="1">
        <v>343</v>
      </c>
      <c r="F75" t="s">
        <v>826</v>
      </c>
      <c r="G75" t="s">
        <v>384</v>
      </c>
      <c r="H75" t="s">
        <v>459</v>
      </c>
      <c r="I75" t="s">
        <v>460</v>
      </c>
      <c r="J75" t="s">
        <v>387</v>
      </c>
    </row>
    <row r="76" spans="1:10">
      <c r="A76" t="s">
        <v>1448</v>
      </c>
      <c r="B76" t="s">
        <v>1449</v>
      </c>
      <c r="C76" t="s">
        <v>1443</v>
      </c>
      <c r="D76" t="s">
        <v>1450</v>
      </c>
      <c r="E76" s="1">
        <v>260</v>
      </c>
      <c r="F76" t="s">
        <v>826</v>
      </c>
      <c r="G76" t="s">
        <v>384</v>
      </c>
      <c r="H76" t="s">
        <v>459</v>
      </c>
      <c r="I76" t="s">
        <v>460</v>
      </c>
      <c r="J76" t="s">
        <v>387</v>
      </c>
    </row>
    <row r="77" spans="1:10">
      <c r="A77" t="s">
        <v>1451</v>
      </c>
      <c r="B77" t="s">
        <v>1452</v>
      </c>
      <c r="C77" t="s">
        <v>1443</v>
      </c>
      <c r="D77" t="s">
        <v>1453</v>
      </c>
      <c r="E77" s="1">
        <v>260</v>
      </c>
      <c r="F77" t="s">
        <v>826</v>
      </c>
      <c r="G77" t="s">
        <v>384</v>
      </c>
      <c r="H77" t="s">
        <v>459</v>
      </c>
      <c r="I77" t="s">
        <v>460</v>
      </c>
      <c r="J77" t="s">
        <v>387</v>
      </c>
    </row>
    <row r="78" spans="1:10">
      <c r="A78" t="s">
        <v>733</v>
      </c>
      <c r="B78" t="s">
        <v>734</v>
      </c>
      <c r="C78" t="s">
        <v>735</v>
      </c>
      <c r="D78" t="s">
        <v>736</v>
      </c>
      <c r="E78" s="1">
        <v>1307</v>
      </c>
      <c r="F78" t="s">
        <v>534</v>
      </c>
      <c r="G78" t="s">
        <v>384</v>
      </c>
      <c r="H78" t="s">
        <v>737</v>
      </c>
      <c r="I78" t="s">
        <v>439</v>
      </c>
      <c r="J78" t="s">
        <v>387</v>
      </c>
    </row>
    <row r="79" spans="1:10">
      <c r="A79" t="s">
        <v>738</v>
      </c>
      <c r="B79" t="s">
        <v>739</v>
      </c>
      <c r="C79" t="s">
        <v>735</v>
      </c>
      <c r="D79" t="s">
        <v>740</v>
      </c>
      <c r="E79" s="1">
        <v>3879</v>
      </c>
      <c r="F79" t="s">
        <v>534</v>
      </c>
      <c r="G79" t="s">
        <v>384</v>
      </c>
      <c r="H79" t="s">
        <v>737</v>
      </c>
      <c r="I79" t="s">
        <v>439</v>
      </c>
      <c r="J79" t="s">
        <v>387</v>
      </c>
    </row>
    <row r="80" spans="1:10">
      <c r="A80" t="s">
        <v>1577</v>
      </c>
      <c r="B80" t="s">
        <v>1578</v>
      </c>
      <c r="C80" t="s">
        <v>735</v>
      </c>
      <c r="D80" t="s">
        <v>1006</v>
      </c>
      <c r="E80" s="1">
        <v>6784</v>
      </c>
      <c r="F80" t="s">
        <v>534</v>
      </c>
      <c r="G80" t="s">
        <v>384</v>
      </c>
      <c r="H80" t="s">
        <v>385</v>
      </c>
      <c r="I80" t="s">
        <v>439</v>
      </c>
      <c r="J80" t="s">
        <v>387</v>
      </c>
    </row>
    <row r="81" spans="1:10">
      <c r="A81" t="s">
        <v>2244</v>
      </c>
      <c r="B81" t="s">
        <v>2245</v>
      </c>
      <c r="C81" t="s">
        <v>735</v>
      </c>
      <c r="D81" t="s">
        <v>696</v>
      </c>
      <c r="E81" s="1">
        <v>764</v>
      </c>
      <c r="F81" t="s">
        <v>534</v>
      </c>
      <c r="G81" t="s">
        <v>384</v>
      </c>
      <c r="H81" t="s">
        <v>459</v>
      </c>
      <c r="I81" t="s">
        <v>460</v>
      </c>
      <c r="J81" t="s">
        <v>387</v>
      </c>
    </row>
    <row r="82" spans="1:10">
      <c r="A82" t="s">
        <v>963</v>
      </c>
      <c r="B82" t="s">
        <v>964</v>
      </c>
      <c r="C82" t="s">
        <v>965</v>
      </c>
      <c r="D82" t="s">
        <v>966</v>
      </c>
      <c r="E82" s="1">
        <v>10</v>
      </c>
      <c r="F82" t="s">
        <v>437</v>
      </c>
      <c r="G82" t="s">
        <v>415</v>
      </c>
      <c r="H82" t="s">
        <v>385</v>
      </c>
      <c r="I82" t="s">
        <v>439</v>
      </c>
      <c r="J82" t="s">
        <v>387</v>
      </c>
    </row>
    <row r="83" spans="1:10">
      <c r="A83" t="s">
        <v>530</v>
      </c>
      <c r="B83" t="s">
        <v>531</v>
      </c>
      <c r="C83" t="s">
        <v>532</v>
      </c>
      <c r="D83" t="s">
        <v>533</v>
      </c>
      <c r="E83" s="1">
        <v>4279</v>
      </c>
      <c r="F83" t="s">
        <v>534</v>
      </c>
      <c r="G83" t="s">
        <v>384</v>
      </c>
      <c r="H83" t="s">
        <v>449</v>
      </c>
      <c r="I83" t="s">
        <v>535</v>
      </c>
      <c r="J83" t="s">
        <v>387</v>
      </c>
    </row>
    <row r="84" spans="1:10">
      <c r="A84" t="s">
        <v>1566</v>
      </c>
      <c r="B84" t="s">
        <v>1567</v>
      </c>
      <c r="C84" t="s">
        <v>1568</v>
      </c>
      <c r="D84" t="s">
        <v>494</v>
      </c>
      <c r="E84" s="1">
        <v>400</v>
      </c>
      <c r="F84" t="s">
        <v>437</v>
      </c>
      <c r="G84" t="s">
        <v>438</v>
      </c>
      <c r="H84" t="s">
        <v>449</v>
      </c>
      <c r="I84" t="s">
        <v>439</v>
      </c>
      <c r="J84" t="s">
        <v>387</v>
      </c>
    </row>
    <row r="85" spans="1:10">
      <c r="A85" t="s">
        <v>1776</v>
      </c>
      <c r="B85" t="s">
        <v>1777</v>
      </c>
      <c r="C85" t="s">
        <v>1568</v>
      </c>
      <c r="D85" t="s">
        <v>957</v>
      </c>
      <c r="E85" s="1">
        <v>400</v>
      </c>
      <c r="F85" t="s">
        <v>437</v>
      </c>
      <c r="G85" t="s">
        <v>438</v>
      </c>
      <c r="H85" t="s">
        <v>385</v>
      </c>
      <c r="I85" t="s">
        <v>439</v>
      </c>
      <c r="J85" t="s">
        <v>1411</v>
      </c>
    </row>
    <row r="86" spans="1:10">
      <c r="A86" t="s">
        <v>1619</v>
      </c>
      <c r="B86" t="s">
        <v>1620</v>
      </c>
      <c r="C86" t="s">
        <v>1621</v>
      </c>
      <c r="D86" t="s">
        <v>464</v>
      </c>
      <c r="E86" s="1">
        <v>5045</v>
      </c>
      <c r="F86" t="s">
        <v>839</v>
      </c>
      <c r="G86" t="s">
        <v>415</v>
      </c>
      <c r="H86" t="s">
        <v>385</v>
      </c>
      <c r="I86" t="s">
        <v>439</v>
      </c>
      <c r="J86" t="s">
        <v>1622</v>
      </c>
    </row>
    <row r="87" spans="1:10">
      <c r="A87" t="s">
        <v>2023</v>
      </c>
      <c r="B87" t="s">
        <v>2024</v>
      </c>
      <c r="C87" t="s">
        <v>2025</v>
      </c>
      <c r="D87" t="s">
        <v>816</v>
      </c>
      <c r="E87" s="1">
        <v>1333</v>
      </c>
      <c r="F87" t="s">
        <v>839</v>
      </c>
      <c r="G87" t="s">
        <v>415</v>
      </c>
      <c r="H87" t="s">
        <v>459</v>
      </c>
      <c r="I87" t="s">
        <v>460</v>
      </c>
      <c r="J87" t="s">
        <v>387</v>
      </c>
    </row>
    <row r="88" spans="1:10">
      <c r="A88" t="s">
        <v>1672</v>
      </c>
      <c r="B88" t="s">
        <v>1673</v>
      </c>
      <c r="C88" t="s">
        <v>1674</v>
      </c>
      <c r="D88" t="s">
        <v>1675</v>
      </c>
      <c r="E88" s="1">
        <v>238</v>
      </c>
      <c r="F88" t="s">
        <v>483</v>
      </c>
      <c r="G88" t="s">
        <v>415</v>
      </c>
      <c r="H88" t="s">
        <v>449</v>
      </c>
      <c r="I88" t="s">
        <v>439</v>
      </c>
      <c r="J88" t="s">
        <v>387</v>
      </c>
    </row>
    <row r="89" spans="1:10">
      <c r="A89" t="s">
        <v>426</v>
      </c>
      <c r="B89" t="s">
        <v>427</v>
      </c>
      <c r="C89" t="s">
        <v>428</v>
      </c>
      <c r="D89" t="s">
        <v>429</v>
      </c>
      <c r="E89" s="1">
        <v>50</v>
      </c>
      <c r="F89" t="s">
        <v>392</v>
      </c>
      <c r="G89" t="s">
        <v>384</v>
      </c>
      <c r="H89" t="s">
        <v>385</v>
      </c>
      <c r="I89" t="s">
        <v>408</v>
      </c>
      <c r="J89" t="s">
        <v>387</v>
      </c>
    </row>
    <row r="90" spans="1:10">
      <c r="A90" t="s">
        <v>430</v>
      </c>
      <c r="B90" t="s">
        <v>431</v>
      </c>
      <c r="C90" t="s">
        <v>428</v>
      </c>
      <c r="D90" t="s">
        <v>432</v>
      </c>
      <c r="E90" s="1">
        <v>50</v>
      </c>
      <c r="F90" t="s">
        <v>396</v>
      </c>
      <c r="G90" t="s">
        <v>384</v>
      </c>
      <c r="H90" t="s">
        <v>385</v>
      </c>
      <c r="I90" t="s">
        <v>408</v>
      </c>
      <c r="J90" t="s">
        <v>387</v>
      </c>
    </row>
    <row r="91" spans="1:10">
      <c r="A91" t="s">
        <v>418</v>
      </c>
      <c r="B91" t="s">
        <v>419</v>
      </c>
      <c r="C91" t="s">
        <v>420</v>
      </c>
      <c r="D91" t="s">
        <v>421</v>
      </c>
      <c r="E91" s="1">
        <v>50</v>
      </c>
      <c r="F91" t="s">
        <v>383</v>
      </c>
      <c r="G91" t="s">
        <v>384</v>
      </c>
      <c r="H91" t="s">
        <v>385</v>
      </c>
      <c r="I91" t="s">
        <v>408</v>
      </c>
      <c r="J91" t="s">
        <v>387</v>
      </c>
    </row>
    <row r="92" spans="1:10">
      <c r="A92" t="s">
        <v>983</v>
      </c>
      <c r="B92" t="s">
        <v>984</v>
      </c>
      <c r="C92" t="s">
        <v>985</v>
      </c>
      <c r="D92" t="s">
        <v>986</v>
      </c>
      <c r="E92" s="1">
        <v>110</v>
      </c>
      <c r="F92" t="s">
        <v>437</v>
      </c>
      <c r="G92" t="s">
        <v>415</v>
      </c>
      <c r="H92" t="s">
        <v>385</v>
      </c>
      <c r="I92" t="s">
        <v>439</v>
      </c>
      <c r="J92" t="s">
        <v>387</v>
      </c>
    </row>
    <row r="93" spans="1:10">
      <c r="A93" t="s">
        <v>63</v>
      </c>
      <c r="B93" t="s">
        <v>672</v>
      </c>
      <c r="C93" t="s">
        <v>64</v>
      </c>
      <c r="D93" t="s">
        <v>65</v>
      </c>
      <c r="E93" s="1">
        <v>10</v>
      </c>
      <c r="F93" t="s">
        <v>483</v>
      </c>
      <c r="G93" t="s">
        <v>415</v>
      </c>
      <c r="H93" t="s">
        <v>459</v>
      </c>
      <c r="I93" t="s">
        <v>460</v>
      </c>
      <c r="J93" t="s">
        <v>387</v>
      </c>
    </row>
    <row r="94" spans="1:10">
      <c r="A94" t="s">
        <v>397</v>
      </c>
      <c r="B94" t="s">
        <v>398</v>
      </c>
      <c r="C94" t="s">
        <v>399</v>
      </c>
      <c r="D94" t="s">
        <v>400</v>
      </c>
      <c r="E94" s="1">
        <v>100</v>
      </c>
      <c r="F94" t="s">
        <v>401</v>
      </c>
      <c r="G94" t="s">
        <v>384</v>
      </c>
      <c r="H94" t="s">
        <v>385</v>
      </c>
      <c r="I94" t="s">
        <v>386</v>
      </c>
      <c r="J94" t="s">
        <v>387</v>
      </c>
    </row>
    <row r="95" spans="1:10">
      <c r="A95" t="s">
        <v>409</v>
      </c>
      <c r="B95" t="s">
        <v>410</v>
      </c>
      <c r="C95" t="s">
        <v>399</v>
      </c>
      <c r="D95" t="s">
        <v>411</v>
      </c>
      <c r="E95" s="1">
        <v>46</v>
      </c>
      <c r="F95" t="s">
        <v>401</v>
      </c>
      <c r="G95" t="s">
        <v>384</v>
      </c>
      <c r="H95" t="s">
        <v>385</v>
      </c>
      <c r="I95" t="s">
        <v>386</v>
      </c>
      <c r="J95" t="s">
        <v>387</v>
      </c>
    </row>
    <row r="96" spans="1:10">
      <c r="A96" t="s">
        <v>2095</v>
      </c>
      <c r="B96" t="s">
        <v>2096</v>
      </c>
      <c r="C96" t="s">
        <v>2097</v>
      </c>
      <c r="D96" t="s">
        <v>931</v>
      </c>
      <c r="E96" s="1">
        <v>3810</v>
      </c>
      <c r="F96" t="s">
        <v>2079</v>
      </c>
      <c r="G96" t="s">
        <v>415</v>
      </c>
      <c r="H96" t="s">
        <v>459</v>
      </c>
      <c r="I96" t="s">
        <v>460</v>
      </c>
      <c r="J96" t="s">
        <v>387</v>
      </c>
    </row>
    <row r="97" spans="1:10">
      <c r="A97" t="s">
        <v>2076</v>
      </c>
      <c r="B97" t="s">
        <v>2077</v>
      </c>
      <c r="C97" t="s">
        <v>2078</v>
      </c>
      <c r="D97" t="s">
        <v>632</v>
      </c>
      <c r="E97" s="1">
        <v>4010</v>
      </c>
      <c r="F97" t="s">
        <v>2079</v>
      </c>
      <c r="G97" t="s">
        <v>415</v>
      </c>
      <c r="H97" t="s">
        <v>459</v>
      </c>
      <c r="I97" t="s">
        <v>460</v>
      </c>
      <c r="J97" t="s">
        <v>387</v>
      </c>
    </row>
    <row r="98" spans="1:10">
      <c r="A98" t="s">
        <v>2242</v>
      </c>
      <c r="B98" t="s">
        <v>935</v>
      </c>
      <c r="C98" t="s">
        <v>2243</v>
      </c>
      <c r="D98" t="s">
        <v>571</v>
      </c>
      <c r="E98" s="1">
        <v>100</v>
      </c>
      <c r="F98" t="s">
        <v>578</v>
      </c>
      <c r="G98" t="s">
        <v>415</v>
      </c>
      <c r="H98" t="s">
        <v>385</v>
      </c>
      <c r="I98" t="s">
        <v>443</v>
      </c>
      <c r="J98" t="s">
        <v>387</v>
      </c>
    </row>
    <row r="99" spans="1:10">
      <c r="A99" t="s">
        <v>1660</v>
      </c>
      <c r="B99" t="s">
        <v>1661</v>
      </c>
      <c r="C99" t="s">
        <v>1662</v>
      </c>
      <c r="D99" t="s">
        <v>931</v>
      </c>
      <c r="E99" s="1">
        <v>210</v>
      </c>
      <c r="F99" t="s">
        <v>483</v>
      </c>
      <c r="G99" t="s">
        <v>415</v>
      </c>
      <c r="H99" t="s">
        <v>499</v>
      </c>
      <c r="I99" t="s">
        <v>439</v>
      </c>
      <c r="J99" t="s">
        <v>387</v>
      </c>
    </row>
    <row r="100" spans="1:10">
      <c r="A100" t="s">
        <v>1934</v>
      </c>
      <c r="B100" t="s">
        <v>1935</v>
      </c>
      <c r="C100" t="s">
        <v>1662</v>
      </c>
      <c r="D100" t="s">
        <v>1936</v>
      </c>
      <c r="E100" s="1">
        <v>10</v>
      </c>
      <c r="F100" t="s">
        <v>437</v>
      </c>
      <c r="G100" t="s">
        <v>584</v>
      </c>
      <c r="H100" t="s">
        <v>385</v>
      </c>
      <c r="I100" t="s">
        <v>439</v>
      </c>
      <c r="J100" t="s">
        <v>387</v>
      </c>
    </row>
    <row r="101" spans="1:10">
      <c r="A101" t="s">
        <v>2021</v>
      </c>
      <c r="B101" t="s">
        <v>2022</v>
      </c>
      <c r="C101" t="s">
        <v>1662</v>
      </c>
      <c r="D101" t="s">
        <v>571</v>
      </c>
      <c r="E101" s="1">
        <v>20</v>
      </c>
      <c r="F101" t="s">
        <v>583</v>
      </c>
      <c r="G101" t="s">
        <v>584</v>
      </c>
      <c r="H101" t="s">
        <v>499</v>
      </c>
      <c r="I101" t="s">
        <v>439</v>
      </c>
      <c r="J101" t="s">
        <v>387</v>
      </c>
    </row>
    <row r="102" spans="1:10">
      <c r="A102" t="s">
        <v>2069</v>
      </c>
      <c r="B102" t="s">
        <v>2070</v>
      </c>
      <c r="C102" t="s">
        <v>1662</v>
      </c>
      <c r="D102" t="s">
        <v>1912</v>
      </c>
      <c r="E102" s="1">
        <v>25</v>
      </c>
      <c r="F102" t="s">
        <v>437</v>
      </c>
      <c r="G102" t="s">
        <v>438</v>
      </c>
      <c r="H102" t="s">
        <v>385</v>
      </c>
      <c r="I102" t="s">
        <v>439</v>
      </c>
      <c r="J102" t="s">
        <v>387</v>
      </c>
    </row>
    <row r="103" spans="1:10">
      <c r="A103" t="s">
        <v>2169</v>
      </c>
      <c r="B103" t="s">
        <v>2170</v>
      </c>
      <c r="C103" t="s">
        <v>1662</v>
      </c>
      <c r="D103" t="s">
        <v>2171</v>
      </c>
      <c r="E103" s="1">
        <v>10</v>
      </c>
      <c r="F103" t="s">
        <v>998</v>
      </c>
      <c r="G103" t="s">
        <v>415</v>
      </c>
      <c r="H103" t="s">
        <v>499</v>
      </c>
      <c r="I103" t="s">
        <v>439</v>
      </c>
      <c r="J103" t="s">
        <v>387</v>
      </c>
    </row>
    <row r="104" spans="1:10">
      <c r="A104" t="s">
        <v>152</v>
      </c>
      <c r="B104" t="s">
        <v>153</v>
      </c>
      <c r="C104" t="s">
        <v>1662</v>
      </c>
      <c r="D104" t="s">
        <v>154</v>
      </c>
      <c r="E104" s="1">
        <v>10</v>
      </c>
      <c r="F104" t="s">
        <v>578</v>
      </c>
      <c r="G104" t="s">
        <v>584</v>
      </c>
      <c r="H104" t="s">
        <v>385</v>
      </c>
      <c r="I104" t="s">
        <v>155</v>
      </c>
      <c r="J104" t="s">
        <v>387</v>
      </c>
    </row>
    <row r="105" spans="1:10">
      <c r="A105" t="s">
        <v>2308</v>
      </c>
      <c r="B105" t="s">
        <v>2309</v>
      </c>
      <c r="C105" t="s">
        <v>2310</v>
      </c>
      <c r="D105" t="s">
        <v>2311</v>
      </c>
      <c r="E105" s="1">
        <v>10</v>
      </c>
      <c r="F105" t="s">
        <v>613</v>
      </c>
      <c r="G105" t="s">
        <v>438</v>
      </c>
      <c r="H105" t="s">
        <v>385</v>
      </c>
      <c r="I105" t="s">
        <v>443</v>
      </c>
      <c r="J105" t="s">
        <v>387</v>
      </c>
    </row>
    <row r="106" spans="1:10">
      <c r="A106" t="s">
        <v>574</v>
      </c>
      <c r="B106" t="s">
        <v>575</v>
      </c>
      <c r="C106" t="s">
        <v>576</v>
      </c>
      <c r="D106" t="s">
        <v>577</v>
      </c>
      <c r="E106" s="1">
        <v>3600</v>
      </c>
      <c r="F106" t="s">
        <v>578</v>
      </c>
      <c r="G106" t="s">
        <v>415</v>
      </c>
      <c r="H106" t="s">
        <v>459</v>
      </c>
      <c r="I106" t="s">
        <v>460</v>
      </c>
      <c r="J106" t="s">
        <v>387</v>
      </c>
    </row>
    <row r="107" spans="1:10">
      <c r="A107" t="s">
        <v>2246</v>
      </c>
      <c r="B107" t="s">
        <v>2247</v>
      </c>
      <c r="C107" t="s">
        <v>2248</v>
      </c>
      <c r="D107" t="s">
        <v>414</v>
      </c>
      <c r="E107" s="1">
        <v>10</v>
      </c>
      <c r="F107" t="s">
        <v>483</v>
      </c>
      <c r="G107" t="s">
        <v>415</v>
      </c>
      <c r="H107" t="s">
        <v>499</v>
      </c>
      <c r="I107" t="s">
        <v>439</v>
      </c>
      <c r="J107" t="s">
        <v>387</v>
      </c>
    </row>
    <row r="108" spans="1:10">
      <c r="A108" t="s">
        <v>919</v>
      </c>
      <c r="B108" t="s">
        <v>920</v>
      </c>
      <c r="C108" t="s">
        <v>921</v>
      </c>
      <c r="D108" t="s">
        <v>533</v>
      </c>
      <c r="E108" s="1">
        <v>110</v>
      </c>
      <c r="F108" t="s">
        <v>469</v>
      </c>
      <c r="G108" t="s">
        <v>415</v>
      </c>
      <c r="H108" t="s">
        <v>459</v>
      </c>
      <c r="I108" t="s">
        <v>460</v>
      </c>
      <c r="J108" t="s">
        <v>387</v>
      </c>
    </row>
    <row r="109" spans="1:10">
      <c r="A109" t="s">
        <v>922</v>
      </c>
      <c r="B109" t="s">
        <v>923</v>
      </c>
      <c r="C109" t="s">
        <v>921</v>
      </c>
      <c r="D109" t="s">
        <v>924</v>
      </c>
      <c r="E109" s="1">
        <v>110</v>
      </c>
      <c r="F109" t="s">
        <v>469</v>
      </c>
      <c r="G109" t="s">
        <v>415</v>
      </c>
      <c r="H109" t="s">
        <v>459</v>
      </c>
      <c r="I109" t="s">
        <v>460</v>
      </c>
      <c r="J109" t="s">
        <v>387</v>
      </c>
    </row>
    <row r="110" spans="1:10">
      <c r="A110" t="s">
        <v>679</v>
      </c>
      <c r="B110" t="s">
        <v>680</v>
      </c>
      <c r="C110" t="s">
        <v>681</v>
      </c>
      <c r="D110" t="s">
        <v>682</v>
      </c>
      <c r="E110" s="1">
        <v>1996</v>
      </c>
      <c r="F110" t="s">
        <v>396</v>
      </c>
      <c r="G110" t="s">
        <v>384</v>
      </c>
      <c r="H110" t="s">
        <v>459</v>
      </c>
      <c r="I110" t="s">
        <v>460</v>
      </c>
      <c r="J110" t="s">
        <v>387</v>
      </c>
    </row>
    <row r="111" spans="1:10">
      <c r="A111" t="s">
        <v>350</v>
      </c>
      <c r="B111" t="s">
        <v>351</v>
      </c>
      <c r="C111" t="s">
        <v>352</v>
      </c>
      <c r="D111" t="s">
        <v>353</v>
      </c>
      <c r="E111" s="1">
        <v>18</v>
      </c>
      <c r="F111" t="s">
        <v>401</v>
      </c>
      <c r="G111" t="s">
        <v>384</v>
      </c>
      <c r="H111" t="s">
        <v>385</v>
      </c>
      <c r="I111" t="s">
        <v>213</v>
      </c>
      <c r="J111" t="s">
        <v>387</v>
      </c>
    </row>
    <row r="112" spans="1:10">
      <c r="A112" t="s">
        <v>354</v>
      </c>
      <c r="B112" t="s">
        <v>355</v>
      </c>
      <c r="C112" t="s">
        <v>352</v>
      </c>
      <c r="D112" t="s">
        <v>1432</v>
      </c>
      <c r="E112" s="1">
        <v>18</v>
      </c>
      <c r="F112" t="s">
        <v>401</v>
      </c>
      <c r="G112" t="s">
        <v>384</v>
      </c>
      <c r="H112" t="s">
        <v>385</v>
      </c>
      <c r="I112" t="s">
        <v>213</v>
      </c>
      <c r="J112" t="s">
        <v>387</v>
      </c>
    </row>
    <row r="113" spans="1:10">
      <c r="A113" t="s">
        <v>356</v>
      </c>
      <c r="B113" t="s">
        <v>357</v>
      </c>
      <c r="C113" t="s">
        <v>352</v>
      </c>
      <c r="D113" t="s">
        <v>743</v>
      </c>
      <c r="E113" s="1">
        <v>18</v>
      </c>
      <c r="F113" t="s">
        <v>401</v>
      </c>
      <c r="G113" t="s">
        <v>384</v>
      </c>
      <c r="H113" t="s">
        <v>385</v>
      </c>
      <c r="I113" t="s">
        <v>213</v>
      </c>
      <c r="J113" t="s">
        <v>387</v>
      </c>
    </row>
    <row r="114" spans="1:10">
      <c r="A114" t="s">
        <v>358</v>
      </c>
      <c r="B114" t="s">
        <v>359</v>
      </c>
      <c r="C114" t="s">
        <v>352</v>
      </c>
      <c r="D114" t="s">
        <v>360</v>
      </c>
      <c r="E114" s="1">
        <v>52</v>
      </c>
      <c r="F114" t="s">
        <v>401</v>
      </c>
      <c r="G114" t="s">
        <v>384</v>
      </c>
      <c r="H114" t="s">
        <v>385</v>
      </c>
      <c r="I114" t="s">
        <v>213</v>
      </c>
      <c r="J114" t="s">
        <v>387</v>
      </c>
    </row>
    <row r="115" spans="1:10">
      <c r="A115" t="s">
        <v>1704</v>
      </c>
      <c r="B115" t="s">
        <v>1705</v>
      </c>
      <c r="C115" t="s">
        <v>1706</v>
      </c>
      <c r="D115" t="s">
        <v>1707</v>
      </c>
      <c r="E115" s="1">
        <v>10</v>
      </c>
      <c r="F115" t="s">
        <v>599</v>
      </c>
      <c r="G115" t="s">
        <v>584</v>
      </c>
      <c r="H115" t="s">
        <v>385</v>
      </c>
      <c r="I115" t="s">
        <v>439</v>
      </c>
      <c r="J115" t="s">
        <v>387</v>
      </c>
    </row>
    <row r="116" spans="1:10">
      <c r="A116" t="s">
        <v>941</v>
      </c>
      <c r="B116" t="s">
        <v>942</v>
      </c>
      <c r="C116" t="s">
        <v>943</v>
      </c>
      <c r="D116" t="s">
        <v>944</v>
      </c>
      <c r="E116" s="1">
        <v>120</v>
      </c>
      <c r="F116" t="s">
        <v>483</v>
      </c>
      <c r="G116" t="s">
        <v>415</v>
      </c>
      <c r="H116" t="s">
        <v>385</v>
      </c>
      <c r="I116" t="s">
        <v>439</v>
      </c>
      <c r="J116" t="s">
        <v>387</v>
      </c>
    </row>
    <row r="117" spans="1:10">
      <c r="A117" t="s">
        <v>1791</v>
      </c>
      <c r="B117" t="s">
        <v>1792</v>
      </c>
      <c r="C117" t="s">
        <v>1793</v>
      </c>
      <c r="D117" t="s">
        <v>1794</v>
      </c>
      <c r="E117" s="1">
        <v>205</v>
      </c>
      <c r="F117" t="s">
        <v>401</v>
      </c>
      <c r="G117" t="s">
        <v>384</v>
      </c>
      <c r="H117" t="s">
        <v>459</v>
      </c>
      <c r="I117" t="s">
        <v>460</v>
      </c>
      <c r="J117" t="s">
        <v>387</v>
      </c>
    </row>
    <row r="118" spans="1:10">
      <c r="A118" t="s">
        <v>388</v>
      </c>
      <c r="B118" t="s">
        <v>389</v>
      </c>
      <c r="C118" t="s">
        <v>390</v>
      </c>
      <c r="D118" t="s">
        <v>391</v>
      </c>
      <c r="E118" s="1">
        <v>51</v>
      </c>
      <c r="F118" t="s">
        <v>392</v>
      </c>
      <c r="G118" t="s">
        <v>384</v>
      </c>
      <c r="H118" t="s">
        <v>385</v>
      </c>
      <c r="I118" t="s">
        <v>386</v>
      </c>
      <c r="J118" t="s">
        <v>387</v>
      </c>
    </row>
    <row r="119" spans="1:10">
      <c r="A119" t="s">
        <v>393</v>
      </c>
      <c r="B119" t="s">
        <v>394</v>
      </c>
      <c r="C119" t="s">
        <v>390</v>
      </c>
      <c r="D119" t="s">
        <v>395</v>
      </c>
      <c r="E119" s="1">
        <v>100</v>
      </c>
      <c r="F119" t="s">
        <v>396</v>
      </c>
      <c r="G119" t="s">
        <v>384</v>
      </c>
      <c r="H119" t="s">
        <v>385</v>
      </c>
      <c r="I119" t="s">
        <v>386</v>
      </c>
      <c r="J119" t="s">
        <v>387</v>
      </c>
    </row>
    <row r="120" spans="1:10">
      <c r="A120" t="s">
        <v>412</v>
      </c>
      <c r="B120" t="s">
        <v>413</v>
      </c>
      <c r="C120" t="s">
        <v>390</v>
      </c>
      <c r="D120" t="s">
        <v>414</v>
      </c>
      <c r="E120" s="1">
        <v>10</v>
      </c>
      <c r="F120" t="s">
        <v>406</v>
      </c>
      <c r="G120" t="s">
        <v>415</v>
      </c>
      <c r="H120" t="s">
        <v>385</v>
      </c>
      <c r="I120" t="s">
        <v>408</v>
      </c>
      <c r="J120" t="s">
        <v>387</v>
      </c>
    </row>
    <row r="121" spans="1:10">
      <c r="A121" t="s">
        <v>416</v>
      </c>
      <c r="B121" t="s">
        <v>417</v>
      </c>
      <c r="C121" t="s">
        <v>390</v>
      </c>
      <c r="D121" t="s">
        <v>414</v>
      </c>
      <c r="E121" s="1">
        <v>10</v>
      </c>
      <c r="F121" t="s">
        <v>406</v>
      </c>
      <c r="G121" t="s">
        <v>415</v>
      </c>
      <c r="H121" t="s">
        <v>385</v>
      </c>
      <c r="I121" t="s">
        <v>408</v>
      </c>
      <c r="J121" t="s">
        <v>387</v>
      </c>
    </row>
    <row r="122" spans="1:10">
      <c r="A122" t="s">
        <v>2026</v>
      </c>
      <c r="B122" t="s">
        <v>2027</v>
      </c>
      <c r="C122" t="s">
        <v>2028</v>
      </c>
      <c r="D122" t="s">
        <v>2029</v>
      </c>
      <c r="E122" s="1">
        <v>15</v>
      </c>
      <c r="F122" t="s">
        <v>998</v>
      </c>
      <c r="G122" t="s">
        <v>415</v>
      </c>
      <c r="H122" t="s">
        <v>385</v>
      </c>
      <c r="I122" t="s">
        <v>439</v>
      </c>
      <c r="J122" t="s">
        <v>387</v>
      </c>
    </row>
    <row r="123" spans="1:10">
      <c r="A123" t="s">
        <v>856</v>
      </c>
      <c r="B123" t="s">
        <v>857</v>
      </c>
      <c r="C123" t="s">
        <v>858</v>
      </c>
      <c r="D123" t="s">
        <v>859</v>
      </c>
      <c r="E123" s="1">
        <v>1340</v>
      </c>
      <c r="F123" t="s">
        <v>860</v>
      </c>
      <c r="G123" t="s">
        <v>415</v>
      </c>
      <c r="H123" t="s">
        <v>385</v>
      </c>
      <c r="I123" t="s">
        <v>439</v>
      </c>
      <c r="J123" t="s">
        <v>387</v>
      </c>
    </row>
    <row r="124" spans="1:10">
      <c r="A124" t="s">
        <v>861</v>
      </c>
      <c r="B124" t="s">
        <v>862</v>
      </c>
      <c r="C124" t="s">
        <v>858</v>
      </c>
      <c r="D124" t="s">
        <v>494</v>
      </c>
      <c r="E124" s="1">
        <v>950</v>
      </c>
      <c r="F124" t="s">
        <v>860</v>
      </c>
      <c r="G124" t="s">
        <v>415</v>
      </c>
      <c r="H124" t="s">
        <v>385</v>
      </c>
      <c r="I124" t="s">
        <v>439</v>
      </c>
      <c r="J124" t="s">
        <v>387</v>
      </c>
    </row>
    <row r="125" spans="1:10">
      <c r="A125" t="s">
        <v>865</v>
      </c>
      <c r="B125" t="s">
        <v>866</v>
      </c>
      <c r="C125" t="s">
        <v>858</v>
      </c>
      <c r="D125" t="s">
        <v>867</v>
      </c>
      <c r="E125" s="1">
        <v>950</v>
      </c>
      <c r="F125" t="s">
        <v>860</v>
      </c>
      <c r="G125" t="s">
        <v>415</v>
      </c>
      <c r="H125" t="s">
        <v>385</v>
      </c>
      <c r="I125" t="s">
        <v>439</v>
      </c>
      <c r="J125" t="s">
        <v>387</v>
      </c>
    </row>
    <row r="126" spans="1:10">
      <c r="A126" t="s">
        <v>907</v>
      </c>
      <c r="B126" t="s">
        <v>908</v>
      </c>
      <c r="C126" t="s">
        <v>909</v>
      </c>
      <c r="D126" t="s">
        <v>755</v>
      </c>
      <c r="E126" s="1">
        <v>25</v>
      </c>
      <c r="F126" t="s">
        <v>583</v>
      </c>
      <c r="G126" t="s">
        <v>584</v>
      </c>
      <c r="H126" t="s">
        <v>385</v>
      </c>
      <c r="I126" t="s">
        <v>439</v>
      </c>
      <c r="J126" t="s">
        <v>387</v>
      </c>
    </row>
    <row r="127" spans="1:10">
      <c r="A127" t="s">
        <v>1713</v>
      </c>
      <c r="B127" t="s">
        <v>1714</v>
      </c>
      <c r="C127" t="s">
        <v>1715</v>
      </c>
      <c r="D127" t="s">
        <v>1716</v>
      </c>
      <c r="E127" s="1">
        <v>100</v>
      </c>
      <c r="F127" t="s">
        <v>583</v>
      </c>
      <c r="G127" t="s">
        <v>584</v>
      </c>
      <c r="H127" t="s">
        <v>459</v>
      </c>
      <c r="I127" t="s">
        <v>460</v>
      </c>
      <c r="J127" t="s">
        <v>387</v>
      </c>
    </row>
    <row r="128" spans="1:10">
      <c r="A128" t="s">
        <v>585</v>
      </c>
      <c r="B128" t="s">
        <v>586</v>
      </c>
      <c r="C128" t="s">
        <v>587</v>
      </c>
      <c r="D128" t="s">
        <v>588</v>
      </c>
      <c r="E128" s="1">
        <v>100</v>
      </c>
      <c r="F128" t="s">
        <v>583</v>
      </c>
      <c r="G128" t="s">
        <v>584</v>
      </c>
      <c r="H128" t="s">
        <v>499</v>
      </c>
      <c r="I128" t="s">
        <v>439</v>
      </c>
      <c r="J128" t="s">
        <v>387</v>
      </c>
    </row>
    <row r="129" spans="1:10">
      <c r="A129" t="s">
        <v>589</v>
      </c>
      <c r="B129" t="s">
        <v>590</v>
      </c>
      <c r="C129" t="s">
        <v>587</v>
      </c>
      <c r="D129" t="s">
        <v>591</v>
      </c>
      <c r="E129" s="1">
        <v>100</v>
      </c>
      <c r="F129" t="s">
        <v>583</v>
      </c>
      <c r="G129" t="s">
        <v>584</v>
      </c>
      <c r="H129" t="s">
        <v>499</v>
      </c>
      <c r="I129" t="s">
        <v>439</v>
      </c>
      <c r="J129" t="s">
        <v>387</v>
      </c>
    </row>
    <row r="130" spans="1:10">
      <c r="A130" t="s">
        <v>716</v>
      </c>
      <c r="B130" t="s">
        <v>717</v>
      </c>
      <c r="C130" t="s">
        <v>587</v>
      </c>
      <c r="D130" t="s">
        <v>718</v>
      </c>
      <c r="E130" s="1">
        <v>100</v>
      </c>
      <c r="F130" t="s">
        <v>583</v>
      </c>
      <c r="G130" t="s">
        <v>584</v>
      </c>
      <c r="H130" t="s">
        <v>449</v>
      </c>
      <c r="I130" t="s">
        <v>439</v>
      </c>
      <c r="J130" t="s">
        <v>387</v>
      </c>
    </row>
    <row r="131" spans="1:10">
      <c r="A131" t="s">
        <v>764</v>
      </c>
      <c r="B131" t="s">
        <v>765</v>
      </c>
      <c r="C131" t="s">
        <v>587</v>
      </c>
      <c r="D131" t="s">
        <v>766</v>
      </c>
      <c r="E131" s="1">
        <v>100</v>
      </c>
      <c r="F131" t="s">
        <v>583</v>
      </c>
      <c r="G131" t="s">
        <v>584</v>
      </c>
      <c r="H131" t="s">
        <v>385</v>
      </c>
      <c r="I131" t="s">
        <v>408</v>
      </c>
      <c r="J131" t="s">
        <v>387</v>
      </c>
    </row>
    <row r="132" spans="1:10">
      <c r="A132" t="s">
        <v>789</v>
      </c>
      <c r="B132" t="s">
        <v>790</v>
      </c>
      <c r="C132" t="s">
        <v>587</v>
      </c>
      <c r="D132" t="s">
        <v>791</v>
      </c>
      <c r="E132" s="1">
        <v>100</v>
      </c>
      <c r="F132" t="s">
        <v>583</v>
      </c>
      <c r="G132" t="s">
        <v>584</v>
      </c>
      <c r="H132" t="s">
        <v>499</v>
      </c>
      <c r="I132" t="s">
        <v>439</v>
      </c>
      <c r="J132" t="s">
        <v>387</v>
      </c>
    </row>
    <row r="133" spans="1:10">
      <c r="A133" t="s">
        <v>2249</v>
      </c>
      <c r="B133" t="s">
        <v>2250</v>
      </c>
      <c r="C133" t="s">
        <v>587</v>
      </c>
      <c r="D133" t="s">
        <v>2251</v>
      </c>
      <c r="E133" s="1">
        <v>100</v>
      </c>
      <c r="F133" t="s">
        <v>583</v>
      </c>
      <c r="G133" t="s">
        <v>584</v>
      </c>
      <c r="H133" t="s">
        <v>459</v>
      </c>
      <c r="I133" t="s">
        <v>460</v>
      </c>
      <c r="J133" t="s">
        <v>387</v>
      </c>
    </row>
    <row r="134" spans="1:10">
      <c r="A134" t="s">
        <v>257</v>
      </c>
      <c r="B134" t="s">
        <v>258</v>
      </c>
      <c r="C134" t="s">
        <v>587</v>
      </c>
      <c r="D134" t="s">
        <v>259</v>
      </c>
      <c r="E134" s="1">
        <v>100</v>
      </c>
      <c r="F134" t="s">
        <v>583</v>
      </c>
      <c r="G134" t="s">
        <v>584</v>
      </c>
      <c r="H134" t="s">
        <v>385</v>
      </c>
      <c r="I134" t="s">
        <v>213</v>
      </c>
      <c r="J134" t="s">
        <v>387</v>
      </c>
    </row>
    <row r="135" spans="1:10">
      <c r="A135" t="s">
        <v>697</v>
      </c>
      <c r="B135" t="s">
        <v>698</v>
      </c>
      <c r="C135" t="s">
        <v>699</v>
      </c>
      <c r="D135" t="s">
        <v>700</v>
      </c>
      <c r="E135" s="1">
        <v>75</v>
      </c>
      <c r="F135" t="s">
        <v>583</v>
      </c>
      <c r="G135" t="s">
        <v>584</v>
      </c>
      <c r="H135" t="s">
        <v>459</v>
      </c>
      <c r="I135" t="s">
        <v>460</v>
      </c>
      <c r="J135" t="s">
        <v>387</v>
      </c>
    </row>
    <row r="136" spans="1:10">
      <c r="A136" t="s">
        <v>713</v>
      </c>
      <c r="B136" t="s">
        <v>714</v>
      </c>
      <c r="C136" t="s">
        <v>699</v>
      </c>
      <c r="D136" t="s">
        <v>715</v>
      </c>
      <c r="E136" s="1">
        <v>125</v>
      </c>
      <c r="F136" t="s">
        <v>583</v>
      </c>
      <c r="G136" t="s">
        <v>584</v>
      </c>
      <c r="H136" t="s">
        <v>459</v>
      </c>
      <c r="I136" t="s">
        <v>460</v>
      </c>
      <c r="J136" t="s">
        <v>387</v>
      </c>
    </row>
    <row r="137" spans="1:10">
      <c r="A137" t="s">
        <v>853</v>
      </c>
      <c r="B137" t="s">
        <v>854</v>
      </c>
      <c r="C137" t="s">
        <v>699</v>
      </c>
      <c r="D137" t="s">
        <v>855</v>
      </c>
      <c r="E137" s="1">
        <v>75</v>
      </c>
      <c r="F137" t="s">
        <v>583</v>
      </c>
      <c r="G137" t="s">
        <v>584</v>
      </c>
      <c r="H137" t="s">
        <v>385</v>
      </c>
      <c r="I137" t="s">
        <v>443</v>
      </c>
      <c r="J137" t="s">
        <v>387</v>
      </c>
    </row>
    <row r="138" spans="1:10">
      <c r="A138" t="s">
        <v>961</v>
      </c>
      <c r="B138" t="s">
        <v>717</v>
      </c>
      <c r="C138" t="s">
        <v>699</v>
      </c>
      <c r="D138" t="s">
        <v>962</v>
      </c>
      <c r="E138" s="1">
        <v>125</v>
      </c>
      <c r="F138" t="s">
        <v>583</v>
      </c>
      <c r="G138" t="s">
        <v>584</v>
      </c>
      <c r="H138" t="s">
        <v>499</v>
      </c>
      <c r="I138" t="s">
        <v>439</v>
      </c>
      <c r="J138" t="s">
        <v>387</v>
      </c>
    </row>
    <row r="139" spans="1:10">
      <c r="A139" t="s">
        <v>1589</v>
      </c>
      <c r="B139" t="s">
        <v>1590</v>
      </c>
      <c r="C139" t="s">
        <v>699</v>
      </c>
      <c r="D139" t="s">
        <v>1591</v>
      </c>
      <c r="E139" s="1">
        <v>50</v>
      </c>
      <c r="F139" t="s">
        <v>583</v>
      </c>
      <c r="G139" t="s">
        <v>584</v>
      </c>
      <c r="H139" t="s">
        <v>385</v>
      </c>
      <c r="I139" t="s">
        <v>443</v>
      </c>
      <c r="J139" t="s">
        <v>387</v>
      </c>
    </row>
    <row r="140" spans="1:10">
      <c r="A140" t="s">
        <v>2211</v>
      </c>
      <c r="B140" t="s">
        <v>2212</v>
      </c>
      <c r="C140" t="s">
        <v>699</v>
      </c>
      <c r="D140" t="s">
        <v>2213</v>
      </c>
      <c r="E140" s="1">
        <v>125</v>
      </c>
      <c r="F140" t="s">
        <v>583</v>
      </c>
      <c r="G140" t="s">
        <v>584</v>
      </c>
      <c r="H140" t="s">
        <v>459</v>
      </c>
      <c r="I140" t="s">
        <v>460</v>
      </c>
      <c r="J140" t="s">
        <v>387</v>
      </c>
    </row>
    <row r="141" spans="1:10">
      <c r="A141" t="s">
        <v>579</v>
      </c>
      <c r="B141" t="s">
        <v>580</v>
      </c>
      <c r="C141" t="s">
        <v>581</v>
      </c>
      <c r="D141" t="s">
        <v>582</v>
      </c>
      <c r="E141" s="1">
        <v>50</v>
      </c>
      <c r="F141" t="s">
        <v>583</v>
      </c>
      <c r="G141" t="s">
        <v>584</v>
      </c>
      <c r="H141" t="s">
        <v>499</v>
      </c>
      <c r="I141" t="s">
        <v>439</v>
      </c>
      <c r="J141" t="s">
        <v>387</v>
      </c>
    </row>
    <row r="142" spans="1:10">
      <c r="A142" t="s">
        <v>676</v>
      </c>
      <c r="B142" t="s">
        <v>677</v>
      </c>
      <c r="C142" t="s">
        <v>581</v>
      </c>
      <c r="D142" t="s">
        <v>678</v>
      </c>
      <c r="E142" s="1">
        <v>50</v>
      </c>
      <c r="F142" t="s">
        <v>583</v>
      </c>
      <c r="G142" t="s">
        <v>584</v>
      </c>
      <c r="H142" t="s">
        <v>385</v>
      </c>
      <c r="I142" t="s">
        <v>439</v>
      </c>
      <c r="J142" t="s">
        <v>387</v>
      </c>
    </row>
    <row r="143" spans="1:10">
      <c r="A143" t="s">
        <v>725</v>
      </c>
      <c r="B143" t="s">
        <v>726</v>
      </c>
      <c r="C143" t="s">
        <v>581</v>
      </c>
      <c r="D143" t="s">
        <v>727</v>
      </c>
      <c r="E143" s="1">
        <v>50</v>
      </c>
      <c r="F143" t="s">
        <v>583</v>
      </c>
      <c r="G143" t="s">
        <v>584</v>
      </c>
      <c r="H143" t="s">
        <v>385</v>
      </c>
      <c r="I143" t="s">
        <v>439</v>
      </c>
      <c r="J143" t="s">
        <v>387</v>
      </c>
    </row>
    <row r="144" spans="1:10">
      <c r="A144" t="s">
        <v>728</v>
      </c>
      <c r="B144" t="s">
        <v>729</v>
      </c>
      <c r="C144" t="s">
        <v>581</v>
      </c>
      <c r="D144" t="s">
        <v>696</v>
      </c>
      <c r="E144" s="1">
        <v>50</v>
      </c>
      <c r="F144" t="s">
        <v>583</v>
      </c>
      <c r="G144" t="s">
        <v>584</v>
      </c>
      <c r="H144" t="s">
        <v>385</v>
      </c>
      <c r="I144" t="s">
        <v>439</v>
      </c>
      <c r="J144" t="s">
        <v>387</v>
      </c>
    </row>
    <row r="145" spans="1:10">
      <c r="A145" t="s">
        <v>904</v>
      </c>
      <c r="B145" t="s">
        <v>905</v>
      </c>
      <c r="C145" t="s">
        <v>581</v>
      </c>
      <c r="D145" t="s">
        <v>906</v>
      </c>
      <c r="E145" s="1">
        <v>25</v>
      </c>
      <c r="F145" t="s">
        <v>583</v>
      </c>
      <c r="G145" t="s">
        <v>584</v>
      </c>
      <c r="H145" t="s">
        <v>385</v>
      </c>
      <c r="I145" t="s">
        <v>439</v>
      </c>
      <c r="J145" t="s">
        <v>387</v>
      </c>
    </row>
    <row r="146" spans="1:10">
      <c r="A146" t="s">
        <v>910</v>
      </c>
      <c r="B146" t="s">
        <v>911</v>
      </c>
      <c r="C146" t="s">
        <v>581</v>
      </c>
      <c r="D146" t="s">
        <v>912</v>
      </c>
      <c r="E146" s="1">
        <v>25</v>
      </c>
      <c r="F146" t="s">
        <v>583</v>
      </c>
      <c r="G146" t="s">
        <v>584</v>
      </c>
      <c r="H146" t="s">
        <v>385</v>
      </c>
      <c r="I146" t="s">
        <v>439</v>
      </c>
      <c r="J146" t="s">
        <v>387</v>
      </c>
    </row>
    <row r="147" spans="1:10">
      <c r="A147" t="s">
        <v>913</v>
      </c>
      <c r="B147" t="s">
        <v>914</v>
      </c>
      <c r="C147" t="s">
        <v>581</v>
      </c>
      <c r="D147" t="s">
        <v>915</v>
      </c>
      <c r="E147" s="1">
        <v>25</v>
      </c>
      <c r="F147" t="s">
        <v>583</v>
      </c>
      <c r="G147" t="s">
        <v>584</v>
      </c>
      <c r="H147" t="s">
        <v>385</v>
      </c>
      <c r="I147" t="s">
        <v>439</v>
      </c>
      <c r="J147" t="s">
        <v>387</v>
      </c>
    </row>
    <row r="148" spans="1:10">
      <c r="A148" t="s">
        <v>1416</v>
      </c>
      <c r="B148" t="s">
        <v>1417</v>
      </c>
      <c r="C148" t="s">
        <v>581</v>
      </c>
      <c r="D148" t="s">
        <v>1418</v>
      </c>
      <c r="E148" s="1">
        <v>25</v>
      </c>
      <c r="F148" t="s">
        <v>583</v>
      </c>
      <c r="G148" t="s">
        <v>584</v>
      </c>
      <c r="H148" t="s">
        <v>385</v>
      </c>
      <c r="I148" t="s">
        <v>439</v>
      </c>
      <c r="J148" t="s">
        <v>387</v>
      </c>
    </row>
    <row r="149" spans="1:10">
      <c r="A149" t="s">
        <v>361</v>
      </c>
      <c r="B149" t="s">
        <v>362</v>
      </c>
      <c r="C149" t="s">
        <v>581</v>
      </c>
      <c r="D149" t="s">
        <v>825</v>
      </c>
      <c r="E149" s="1">
        <v>50</v>
      </c>
      <c r="F149" t="s">
        <v>583</v>
      </c>
      <c r="G149" t="s">
        <v>584</v>
      </c>
      <c r="H149" t="s">
        <v>385</v>
      </c>
      <c r="I149" t="s">
        <v>213</v>
      </c>
      <c r="J149" t="s">
        <v>387</v>
      </c>
    </row>
    <row r="150" spans="1:10">
      <c r="A150" t="s">
        <v>916</v>
      </c>
      <c r="B150" t="s">
        <v>917</v>
      </c>
      <c r="C150" t="s">
        <v>918</v>
      </c>
      <c r="D150" t="s">
        <v>816</v>
      </c>
      <c r="E150" s="1">
        <v>150</v>
      </c>
      <c r="F150" t="s">
        <v>613</v>
      </c>
      <c r="G150" t="s">
        <v>438</v>
      </c>
      <c r="H150" t="s">
        <v>385</v>
      </c>
      <c r="I150" t="s">
        <v>443</v>
      </c>
      <c r="J150" t="s">
        <v>387</v>
      </c>
    </row>
    <row r="151" spans="1:10">
      <c r="A151" t="s">
        <v>1600</v>
      </c>
      <c r="B151" t="s">
        <v>1601</v>
      </c>
      <c r="C151" t="s">
        <v>918</v>
      </c>
      <c r="D151" t="s">
        <v>718</v>
      </c>
      <c r="E151" s="1">
        <v>150</v>
      </c>
      <c r="F151" t="s">
        <v>613</v>
      </c>
      <c r="G151" t="s">
        <v>438</v>
      </c>
      <c r="H151" t="s">
        <v>459</v>
      </c>
      <c r="I151" t="s">
        <v>460</v>
      </c>
      <c r="J151" t="s">
        <v>387</v>
      </c>
    </row>
    <row r="152" spans="1:10">
      <c r="A152" t="s">
        <v>2047</v>
      </c>
      <c r="B152" t="s">
        <v>797</v>
      </c>
      <c r="C152" t="s">
        <v>918</v>
      </c>
      <c r="D152" t="s">
        <v>2048</v>
      </c>
      <c r="E152" s="1">
        <v>150</v>
      </c>
      <c r="F152" t="s">
        <v>613</v>
      </c>
      <c r="G152" t="s">
        <v>438</v>
      </c>
      <c r="H152" t="s">
        <v>459</v>
      </c>
      <c r="I152" t="s">
        <v>460</v>
      </c>
      <c r="J152" t="s">
        <v>387</v>
      </c>
    </row>
    <row r="153" spans="1:10">
      <c r="A153" t="s">
        <v>1154</v>
      </c>
      <c r="B153" t="s">
        <v>1155</v>
      </c>
      <c r="C153" t="s">
        <v>1156</v>
      </c>
      <c r="D153" t="s">
        <v>533</v>
      </c>
      <c r="E153" s="1">
        <v>462</v>
      </c>
      <c r="F153" t="s">
        <v>406</v>
      </c>
      <c r="G153" t="s">
        <v>407</v>
      </c>
      <c r="H153" t="s">
        <v>449</v>
      </c>
      <c r="I153" t="s">
        <v>439</v>
      </c>
      <c r="J153" t="s">
        <v>387</v>
      </c>
    </row>
    <row r="154" spans="1:10">
      <c r="A154" t="s">
        <v>1748</v>
      </c>
      <c r="B154" t="s">
        <v>1749</v>
      </c>
      <c r="C154" t="s">
        <v>1750</v>
      </c>
      <c r="D154" t="s">
        <v>1751</v>
      </c>
      <c r="E154" s="1">
        <v>876</v>
      </c>
      <c r="F154" t="s">
        <v>392</v>
      </c>
      <c r="G154" t="s">
        <v>384</v>
      </c>
      <c r="H154" t="s">
        <v>459</v>
      </c>
      <c r="I154" t="s">
        <v>460</v>
      </c>
      <c r="J154" t="s">
        <v>387</v>
      </c>
    </row>
    <row r="155" spans="1:10">
      <c r="A155" t="s">
        <v>785</v>
      </c>
      <c r="B155" t="s">
        <v>786</v>
      </c>
      <c r="C155" t="s">
        <v>787</v>
      </c>
      <c r="D155" t="s">
        <v>788</v>
      </c>
      <c r="E155" s="1">
        <v>139</v>
      </c>
      <c r="F155" t="s">
        <v>437</v>
      </c>
      <c r="G155" t="s">
        <v>438</v>
      </c>
      <c r="H155" t="s">
        <v>385</v>
      </c>
      <c r="I155" t="s">
        <v>443</v>
      </c>
      <c r="J155" t="s">
        <v>387</v>
      </c>
    </row>
    <row r="156" spans="1:10">
      <c r="A156" t="s">
        <v>934</v>
      </c>
      <c r="B156" t="s">
        <v>935</v>
      </c>
      <c r="C156" t="s">
        <v>787</v>
      </c>
      <c r="D156" t="s">
        <v>936</v>
      </c>
      <c r="E156" s="1">
        <v>139</v>
      </c>
      <c r="F156" t="s">
        <v>437</v>
      </c>
      <c r="G156" t="s">
        <v>438</v>
      </c>
      <c r="H156" t="s">
        <v>385</v>
      </c>
      <c r="I156" t="s">
        <v>443</v>
      </c>
      <c r="J156" t="s">
        <v>387</v>
      </c>
    </row>
    <row r="157" spans="1:10">
      <c r="A157" t="s">
        <v>1535</v>
      </c>
      <c r="B157" t="s">
        <v>1536</v>
      </c>
      <c r="C157" t="s">
        <v>787</v>
      </c>
      <c r="D157" t="s">
        <v>1537</v>
      </c>
      <c r="E157" s="1">
        <v>139</v>
      </c>
      <c r="F157" t="s">
        <v>437</v>
      </c>
      <c r="G157" t="s">
        <v>438</v>
      </c>
      <c r="H157" t="s">
        <v>499</v>
      </c>
      <c r="I157" t="s">
        <v>439</v>
      </c>
      <c r="J157" t="s">
        <v>387</v>
      </c>
    </row>
    <row r="158" spans="1:10">
      <c r="A158" t="s">
        <v>1584</v>
      </c>
      <c r="B158" t="s">
        <v>729</v>
      </c>
      <c r="C158" t="s">
        <v>1585</v>
      </c>
      <c r="D158" t="s">
        <v>931</v>
      </c>
      <c r="E158" s="1">
        <v>300</v>
      </c>
      <c r="F158" t="s">
        <v>583</v>
      </c>
      <c r="G158" t="s">
        <v>584</v>
      </c>
      <c r="H158" t="s">
        <v>385</v>
      </c>
      <c r="I158" t="s">
        <v>439</v>
      </c>
      <c r="J158" t="s">
        <v>387</v>
      </c>
    </row>
    <row r="159" spans="1:10">
      <c r="A159" t="s">
        <v>2252</v>
      </c>
      <c r="B159" t="s">
        <v>2253</v>
      </c>
      <c r="C159" t="s">
        <v>2254</v>
      </c>
      <c r="D159" t="s">
        <v>506</v>
      </c>
      <c r="E159" s="1">
        <v>425</v>
      </c>
      <c r="F159" t="s">
        <v>599</v>
      </c>
      <c r="G159" t="s">
        <v>584</v>
      </c>
      <c r="H159" t="s">
        <v>499</v>
      </c>
      <c r="I159" t="s">
        <v>439</v>
      </c>
      <c r="J159" t="s">
        <v>387</v>
      </c>
    </row>
    <row r="160" spans="1:10">
      <c r="A160" t="s">
        <v>2255</v>
      </c>
      <c r="B160" t="s">
        <v>2256</v>
      </c>
      <c r="C160" t="s">
        <v>2254</v>
      </c>
      <c r="D160" t="s">
        <v>816</v>
      </c>
      <c r="E160" s="1">
        <v>425</v>
      </c>
      <c r="F160" t="s">
        <v>599</v>
      </c>
      <c r="G160" t="s">
        <v>584</v>
      </c>
      <c r="H160" t="s">
        <v>499</v>
      </c>
      <c r="I160" t="s">
        <v>439</v>
      </c>
      <c r="J160" t="s">
        <v>387</v>
      </c>
    </row>
    <row r="161" spans="1:10">
      <c r="A161" t="s">
        <v>1701</v>
      </c>
      <c r="B161" t="s">
        <v>1702</v>
      </c>
      <c r="C161" t="s">
        <v>1703</v>
      </c>
      <c r="D161" t="s">
        <v>1633</v>
      </c>
      <c r="E161" s="1">
        <v>18</v>
      </c>
      <c r="F161" t="s">
        <v>401</v>
      </c>
      <c r="G161" t="s">
        <v>384</v>
      </c>
      <c r="H161" t="s">
        <v>449</v>
      </c>
      <c r="I161" t="s">
        <v>439</v>
      </c>
      <c r="J161" t="s">
        <v>387</v>
      </c>
    </row>
    <row r="162" spans="1:10">
      <c r="A162" t="s">
        <v>1838</v>
      </c>
      <c r="B162" t="s">
        <v>1839</v>
      </c>
      <c r="C162" t="s">
        <v>1703</v>
      </c>
      <c r="D162" t="s">
        <v>1840</v>
      </c>
      <c r="E162" s="1">
        <v>18</v>
      </c>
      <c r="F162" t="s">
        <v>401</v>
      </c>
      <c r="G162" t="s">
        <v>384</v>
      </c>
      <c r="H162" t="s">
        <v>449</v>
      </c>
      <c r="I162" t="s">
        <v>439</v>
      </c>
      <c r="J162" t="s">
        <v>387</v>
      </c>
    </row>
    <row r="163" spans="1:10">
      <c r="A163" t="s">
        <v>1841</v>
      </c>
      <c r="B163" t="s">
        <v>1842</v>
      </c>
      <c r="C163" t="s">
        <v>1703</v>
      </c>
      <c r="D163" t="s">
        <v>1251</v>
      </c>
      <c r="E163" s="1">
        <v>18</v>
      </c>
      <c r="F163" t="s">
        <v>401</v>
      </c>
      <c r="G163" t="s">
        <v>384</v>
      </c>
      <c r="H163" t="s">
        <v>449</v>
      </c>
      <c r="I163" t="s">
        <v>439</v>
      </c>
      <c r="J163" t="s">
        <v>387</v>
      </c>
    </row>
    <row r="164" spans="1:10">
      <c r="A164" t="s">
        <v>1913</v>
      </c>
      <c r="B164" t="s">
        <v>1914</v>
      </c>
      <c r="C164" t="s">
        <v>1703</v>
      </c>
      <c r="D164" t="s">
        <v>1915</v>
      </c>
      <c r="E164" s="1">
        <v>18</v>
      </c>
      <c r="F164" t="s">
        <v>401</v>
      </c>
      <c r="G164" t="s">
        <v>384</v>
      </c>
      <c r="H164" t="s">
        <v>499</v>
      </c>
      <c r="I164" t="s">
        <v>439</v>
      </c>
      <c r="J164" t="s">
        <v>387</v>
      </c>
    </row>
    <row r="165" spans="1:10">
      <c r="A165" t="s">
        <v>1437</v>
      </c>
      <c r="B165" t="s">
        <v>1438</v>
      </c>
      <c r="C165" t="s">
        <v>1439</v>
      </c>
      <c r="D165" t="s">
        <v>931</v>
      </c>
      <c r="E165" s="1">
        <v>8631</v>
      </c>
      <c r="F165" t="s">
        <v>425</v>
      </c>
      <c r="G165" t="s">
        <v>384</v>
      </c>
      <c r="H165" t="s">
        <v>459</v>
      </c>
      <c r="I165" t="s">
        <v>1440</v>
      </c>
      <c r="J165" t="s">
        <v>1123</v>
      </c>
    </row>
    <row r="166" spans="1:10">
      <c r="A166" t="s">
        <v>2008</v>
      </c>
      <c r="B166" t="s">
        <v>2009</v>
      </c>
      <c r="C166" t="s">
        <v>2010</v>
      </c>
      <c r="D166" t="s">
        <v>931</v>
      </c>
      <c r="E166" s="1">
        <v>9734</v>
      </c>
      <c r="F166" t="s">
        <v>839</v>
      </c>
      <c r="G166" t="s">
        <v>415</v>
      </c>
      <c r="H166" t="s">
        <v>385</v>
      </c>
      <c r="I166" t="s">
        <v>443</v>
      </c>
      <c r="J166" t="s">
        <v>1622</v>
      </c>
    </row>
    <row r="167" spans="1:10">
      <c r="A167" t="s">
        <v>1745</v>
      </c>
      <c r="B167" t="s">
        <v>1746</v>
      </c>
      <c r="C167" t="s">
        <v>1747</v>
      </c>
      <c r="D167" t="s">
        <v>718</v>
      </c>
      <c r="E167" s="1">
        <v>9889</v>
      </c>
      <c r="F167" t="s">
        <v>483</v>
      </c>
      <c r="G167" t="s">
        <v>415</v>
      </c>
      <c r="H167" t="s">
        <v>449</v>
      </c>
      <c r="I167" t="s">
        <v>408</v>
      </c>
      <c r="J167" t="s">
        <v>387</v>
      </c>
    </row>
    <row r="168" spans="1:10">
      <c r="A168" t="s">
        <v>479</v>
      </c>
      <c r="B168" t="s">
        <v>480</v>
      </c>
      <c r="C168" t="s">
        <v>481</v>
      </c>
      <c r="D168" t="s">
        <v>482</v>
      </c>
      <c r="E168" s="1">
        <v>310</v>
      </c>
      <c r="F168" t="s">
        <v>483</v>
      </c>
      <c r="G168" t="s">
        <v>415</v>
      </c>
      <c r="H168" t="s">
        <v>449</v>
      </c>
      <c r="I168" t="s">
        <v>439</v>
      </c>
      <c r="J168" t="s">
        <v>387</v>
      </c>
    </row>
    <row r="169" spans="1:10">
      <c r="A169" t="s">
        <v>689</v>
      </c>
      <c r="B169" t="s">
        <v>690</v>
      </c>
      <c r="C169" t="s">
        <v>691</v>
      </c>
      <c r="D169" t="s">
        <v>692</v>
      </c>
      <c r="E169" s="1">
        <v>1405</v>
      </c>
      <c r="F169" t="s">
        <v>401</v>
      </c>
      <c r="G169" t="s">
        <v>384</v>
      </c>
      <c r="H169" t="s">
        <v>385</v>
      </c>
      <c r="I169" t="s">
        <v>439</v>
      </c>
      <c r="J169" t="s">
        <v>387</v>
      </c>
    </row>
    <row r="170" spans="1:10">
      <c r="A170" t="s">
        <v>1947</v>
      </c>
      <c r="B170" t="s">
        <v>1948</v>
      </c>
      <c r="C170" t="s">
        <v>691</v>
      </c>
      <c r="D170" t="s">
        <v>1686</v>
      </c>
      <c r="E170" s="1">
        <v>412</v>
      </c>
      <c r="F170" t="s">
        <v>401</v>
      </c>
      <c r="G170" t="s">
        <v>384</v>
      </c>
      <c r="H170" t="s">
        <v>385</v>
      </c>
      <c r="I170" t="s">
        <v>535</v>
      </c>
      <c r="J170" t="s">
        <v>387</v>
      </c>
    </row>
    <row r="171" spans="1:10">
      <c r="A171" t="s">
        <v>1875</v>
      </c>
      <c r="B171" t="s">
        <v>1876</v>
      </c>
      <c r="C171" t="s">
        <v>1877</v>
      </c>
      <c r="D171" t="s">
        <v>819</v>
      </c>
      <c r="E171" s="1">
        <v>127</v>
      </c>
      <c r="F171" t="s">
        <v>469</v>
      </c>
      <c r="G171" t="s">
        <v>415</v>
      </c>
      <c r="H171" t="s">
        <v>385</v>
      </c>
      <c r="I171" t="s">
        <v>439</v>
      </c>
      <c r="J171" t="s">
        <v>387</v>
      </c>
    </row>
    <row r="172" spans="1:10">
      <c r="A172" t="s">
        <v>277</v>
      </c>
      <c r="B172" t="s">
        <v>782</v>
      </c>
      <c r="C172" t="s">
        <v>278</v>
      </c>
      <c r="D172" t="s">
        <v>279</v>
      </c>
      <c r="E172" s="1">
        <v>1916</v>
      </c>
      <c r="F172" t="s">
        <v>469</v>
      </c>
      <c r="G172" t="s">
        <v>415</v>
      </c>
      <c r="H172" t="s">
        <v>737</v>
      </c>
      <c r="I172" t="s">
        <v>213</v>
      </c>
      <c r="J172" t="s">
        <v>387</v>
      </c>
    </row>
    <row r="173" spans="1:10">
      <c r="A173" t="s">
        <v>1573</v>
      </c>
      <c r="B173" t="s">
        <v>1574</v>
      </c>
      <c r="C173" t="s">
        <v>1575</v>
      </c>
      <c r="D173" t="s">
        <v>533</v>
      </c>
      <c r="E173" s="1">
        <v>477</v>
      </c>
      <c r="F173" t="s">
        <v>383</v>
      </c>
      <c r="G173" t="s">
        <v>384</v>
      </c>
      <c r="H173" t="s">
        <v>499</v>
      </c>
      <c r="I173" t="s">
        <v>439</v>
      </c>
      <c r="J173" t="s">
        <v>387</v>
      </c>
    </row>
    <row r="174" spans="1:10">
      <c r="A174" t="s">
        <v>363</v>
      </c>
      <c r="B174" t="s">
        <v>364</v>
      </c>
      <c r="C174" t="s">
        <v>365</v>
      </c>
      <c r="D174" t="s">
        <v>931</v>
      </c>
      <c r="E174" s="1">
        <v>50</v>
      </c>
      <c r="F174" t="s">
        <v>383</v>
      </c>
      <c r="G174" t="s">
        <v>384</v>
      </c>
      <c r="H174" t="s">
        <v>1719</v>
      </c>
      <c r="I174" t="s">
        <v>1720</v>
      </c>
      <c r="J174" t="s">
        <v>1622</v>
      </c>
    </row>
    <row r="175" spans="1:10">
      <c r="A175" t="s">
        <v>1497</v>
      </c>
      <c r="B175" t="s">
        <v>496</v>
      </c>
      <c r="C175" t="s">
        <v>1498</v>
      </c>
      <c r="D175" t="s">
        <v>1499</v>
      </c>
      <c r="E175" s="1">
        <v>25</v>
      </c>
      <c r="F175" t="s">
        <v>437</v>
      </c>
      <c r="G175" t="s">
        <v>438</v>
      </c>
      <c r="H175" t="s">
        <v>385</v>
      </c>
      <c r="I175" t="s">
        <v>439</v>
      </c>
      <c r="J175" t="s">
        <v>387</v>
      </c>
    </row>
    <row r="176" spans="1:10">
      <c r="A176" t="s">
        <v>958</v>
      </c>
      <c r="B176" t="s">
        <v>959</v>
      </c>
      <c r="C176" t="s">
        <v>960</v>
      </c>
      <c r="D176" t="s">
        <v>506</v>
      </c>
      <c r="E176" s="1">
        <v>9658</v>
      </c>
      <c r="F176" t="s">
        <v>839</v>
      </c>
      <c r="G176" t="s">
        <v>415</v>
      </c>
      <c r="H176" t="s">
        <v>449</v>
      </c>
      <c r="I176" t="s">
        <v>439</v>
      </c>
      <c r="J176" t="s">
        <v>444</v>
      </c>
    </row>
    <row r="177" spans="1:10">
      <c r="A177" t="s">
        <v>822</v>
      </c>
      <c r="B177" t="s">
        <v>823</v>
      </c>
      <c r="C177" t="s">
        <v>824</v>
      </c>
      <c r="D177" t="s">
        <v>825</v>
      </c>
      <c r="E177" s="1">
        <v>413</v>
      </c>
      <c r="F177" t="s">
        <v>826</v>
      </c>
      <c r="G177" t="s">
        <v>384</v>
      </c>
      <c r="H177" t="s">
        <v>385</v>
      </c>
      <c r="I177" t="s">
        <v>439</v>
      </c>
      <c r="J177" t="s">
        <v>387</v>
      </c>
    </row>
    <row r="178" spans="1:10">
      <c r="A178" t="s">
        <v>2198</v>
      </c>
      <c r="B178" t="s">
        <v>2199</v>
      </c>
      <c r="C178" t="s">
        <v>2200</v>
      </c>
      <c r="D178" t="s">
        <v>931</v>
      </c>
      <c r="E178" s="1">
        <v>4150</v>
      </c>
      <c r="F178" t="s">
        <v>839</v>
      </c>
      <c r="G178" t="s">
        <v>415</v>
      </c>
      <c r="H178" t="s">
        <v>459</v>
      </c>
      <c r="I178" t="s">
        <v>460</v>
      </c>
      <c r="J178" t="s">
        <v>1622</v>
      </c>
    </row>
    <row r="179" spans="1:10">
      <c r="A179" t="s">
        <v>1695</v>
      </c>
      <c r="B179" t="s">
        <v>1696</v>
      </c>
      <c r="C179" t="s">
        <v>1697</v>
      </c>
      <c r="D179" t="s">
        <v>1698</v>
      </c>
      <c r="E179" s="1">
        <v>235</v>
      </c>
      <c r="F179" t="s">
        <v>392</v>
      </c>
      <c r="G179" t="s">
        <v>384</v>
      </c>
      <c r="H179" t="s">
        <v>459</v>
      </c>
      <c r="I179" t="s">
        <v>460</v>
      </c>
      <c r="J179" t="s">
        <v>387</v>
      </c>
    </row>
    <row r="180" spans="1:10">
      <c r="A180" t="s">
        <v>1602</v>
      </c>
      <c r="B180" t="s">
        <v>1603</v>
      </c>
      <c r="C180" t="s">
        <v>1604</v>
      </c>
      <c r="D180" t="s">
        <v>816</v>
      </c>
      <c r="E180" s="1">
        <v>75</v>
      </c>
      <c r="F180" t="s">
        <v>406</v>
      </c>
      <c r="G180" t="s">
        <v>407</v>
      </c>
      <c r="H180" t="s">
        <v>385</v>
      </c>
      <c r="I180" t="s">
        <v>443</v>
      </c>
      <c r="J180" t="s">
        <v>387</v>
      </c>
    </row>
    <row r="181" spans="1:10">
      <c r="A181" t="s">
        <v>1605</v>
      </c>
      <c r="B181" t="s">
        <v>1606</v>
      </c>
      <c r="C181" t="s">
        <v>1604</v>
      </c>
      <c r="D181" t="s">
        <v>957</v>
      </c>
      <c r="E181" s="1">
        <v>75</v>
      </c>
      <c r="F181" t="s">
        <v>406</v>
      </c>
      <c r="G181" t="s">
        <v>407</v>
      </c>
      <c r="H181" t="s">
        <v>385</v>
      </c>
      <c r="I181" t="s">
        <v>439</v>
      </c>
      <c r="J181" t="s">
        <v>387</v>
      </c>
    </row>
    <row r="182" spans="1:10">
      <c r="A182" t="s">
        <v>662</v>
      </c>
      <c r="B182" t="s">
        <v>663</v>
      </c>
      <c r="C182" t="s">
        <v>664</v>
      </c>
      <c r="D182" t="s">
        <v>571</v>
      </c>
      <c r="E182" s="1">
        <v>6850</v>
      </c>
      <c r="F182" t="s">
        <v>465</v>
      </c>
      <c r="G182" t="s">
        <v>438</v>
      </c>
      <c r="H182" t="s">
        <v>385</v>
      </c>
      <c r="I182" t="s">
        <v>439</v>
      </c>
      <c r="J182" t="s">
        <v>387</v>
      </c>
    </row>
    <row r="183" spans="1:10">
      <c r="A183" t="s">
        <v>2052</v>
      </c>
      <c r="B183" t="s">
        <v>2053</v>
      </c>
      <c r="C183" t="s">
        <v>2054</v>
      </c>
      <c r="D183" t="s">
        <v>931</v>
      </c>
      <c r="E183" s="1">
        <v>950</v>
      </c>
      <c r="F183" t="s">
        <v>839</v>
      </c>
      <c r="G183" t="s">
        <v>415</v>
      </c>
      <c r="H183" t="s">
        <v>459</v>
      </c>
      <c r="I183" t="s">
        <v>460</v>
      </c>
      <c r="J183" t="s">
        <v>1622</v>
      </c>
    </row>
    <row r="184" spans="1:10">
      <c r="A184" t="s">
        <v>827</v>
      </c>
      <c r="B184" t="s">
        <v>828</v>
      </c>
      <c r="C184" t="s">
        <v>829</v>
      </c>
      <c r="D184" t="s">
        <v>830</v>
      </c>
      <c r="E184" s="1">
        <v>96</v>
      </c>
      <c r="F184" t="s">
        <v>392</v>
      </c>
      <c r="G184" t="s">
        <v>384</v>
      </c>
      <c r="H184" t="s">
        <v>459</v>
      </c>
      <c r="I184" t="s">
        <v>460</v>
      </c>
      <c r="J184" t="s">
        <v>387</v>
      </c>
    </row>
    <row r="185" spans="1:10">
      <c r="A185" t="s">
        <v>1579</v>
      </c>
      <c r="B185" t="s">
        <v>1250</v>
      </c>
      <c r="C185" t="s">
        <v>829</v>
      </c>
      <c r="D185" t="s">
        <v>882</v>
      </c>
      <c r="E185" s="1">
        <v>222</v>
      </c>
      <c r="F185" t="s">
        <v>392</v>
      </c>
      <c r="G185" t="s">
        <v>384</v>
      </c>
      <c r="H185" t="s">
        <v>385</v>
      </c>
      <c r="I185" t="s">
        <v>439</v>
      </c>
      <c r="J185" t="s">
        <v>387</v>
      </c>
    </row>
    <row r="186" spans="1:10">
      <c r="A186" t="s">
        <v>1610</v>
      </c>
      <c r="B186" t="s">
        <v>1611</v>
      </c>
      <c r="C186" t="s">
        <v>829</v>
      </c>
      <c r="D186" t="s">
        <v>682</v>
      </c>
      <c r="E186" s="1">
        <v>815</v>
      </c>
      <c r="F186" t="s">
        <v>392</v>
      </c>
      <c r="G186" t="s">
        <v>384</v>
      </c>
      <c r="H186" t="s">
        <v>459</v>
      </c>
      <c r="I186" t="s">
        <v>460</v>
      </c>
      <c r="J186" t="s">
        <v>387</v>
      </c>
    </row>
    <row r="187" spans="1:10">
      <c r="A187" t="s">
        <v>289</v>
      </c>
      <c r="B187" t="s">
        <v>153</v>
      </c>
      <c r="C187" t="s">
        <v>829</v>
      </c>
      <c r="D187" t="s">
        <v>290</v>
      </c>
      <c r="E187" s="1">
        <v>96</v>
      </c>
      <c r="F187" t="s">
        <v>392</v>
      </c>
      <c r="G187" t="s">
        <v>384</v>
      </c>
      <c r="H187" t="s">
        <v>385</v>
      </c>
      <c r="I187" t="s">
        <v>213</v>
      </c>
      <c r="J187" t="s">
        <v>387</v>
      </c>
    </row>
    <row r="188" spans="1:10">
      <c r="A188" t="s">
        <v>1964</v>
      </c>
      <c r="B188" t="s">
        <v>1965</v>
      </c>
      <c r="C188" t="s">
        <v>1966</v>
      </c>
      <c r="D188" t="s">
        <v>834</v>
      </c>
      <c r="E188" s="1">
        <v>8430</v>
      </c>
      <c r="F188" t="s">
        <v>839</v>
      </c>
      <c r="G188" t="s">
        <v>415</v>
      </c>
      <c r="H188" t="s">
        <v>459</v>
      </c>
      <c r="I188" t="s">
        <v>460</v>
      </c>
      <c r="J188" t="s">
        <v>1622</v>
      </c>
    </row>
    <row r="189" spans="1:10">
      <c r="A189" t="s">
        <v>156</v>
      </c>
      <c r="B189" t="s">
        <v>157</v>
      </c>
      <c r="C189" t="s">
        <v>158</v>
      </c>
      <c r="D189" t="s">
        <v>571</v>
      </c>
      <c r="E189" s="1">
        <v>10</v>
      </c>
      <c r="F189" t="s">
        <v>465</v>
      </c>
      <c r="G189" t="s">
        <v>438</v>
      </c>
      <c r="H189" t="s">
        <v>385</v>
      </c>
      <c r="I189" t="s">
        <v>439</v>
      </c>
      <c r="J189" t="s">
        <v>387</v>
      </c>
    </row>
    <row r="190" spans="1:10">
      <c r="A190" t="s">
        <v>1569</v>
      </c>
      <c r="B190" t="s">
        <v>1315</v>
      </c>
      <c r="C190" t="s">
        <v>1570</v>
      </c>
      <c r="D190" t="s">
        <v>957</v>
      </c>
      <c r="E190" s="1">
        <v>30</v>
      </c>
      <c r="F190" t="s">
        <v>406</v>
      </c>
      <c r="G190" t="s">
        <v>407</v>
      </c>
      <c r="H190" t="s">
        <v>449</v>
      </c>
      <c r="I190" t="s">
        <v>439</v>
      </c>
      <c r="J190" t="s">
        <v>387</v>
      </c>
    </row>
    <row r="191" spans="1:10">
      <c r="A191" t="s">
        <v>1571</v>
      </c>
      <c r="B191" t="s">
        <v>1572</v>
      </c>
      <c r="C191" t="s">
        <v>1570</v>
      </c>
      <c r="D191" t="s">
        <v>975</v>
      </c>
      <c r="E191" s="1">
        <v>30</v>
      </c>
      <c r="F191" t="s">
        <v>613</v>
      </c>
      <c r="G191" t="s">
        <v>407</v>
      </c>
      <c r="H191" t="s">
        <v>385</v>
      </c>
      <c r="I191" t="s">
        <v>439</v>
      </c>
      <c r="J191" t="s">
        <v>387</v>
      </c>
    </row>
    <row r="192" spans="1:10">
      <c r="A192" t="s">
        <v>1562</v>
      </c>
      <c r="B192" t="s">
        <v>1235</v>
      </c>
      <c r="C192" t="s">
        <v>1563</v>
      </c>
      <c r="D192" t="s">
        <v>533</v>
      </c>
      <c r="E192" s="1">
        <v>1530</v>
      </c>
      <c r="F192" t="s">
        <v>483</v>
      </c>
      <c r="G192" t="s">
        <v>415</v>
      </c>
      <c r="H192" t="s">
        <v>459</v>
      </c>
      <c r="I192" t="s">
        <v>439</v>
      </c>
      <c r="J192" t="s">
        <v>387</v>
      </c>
    </row>
    <row r="193" spans="1:10">
      <c r="A193" t="s">
        <v>1564</v>
      </c>
      <c r="B193" t="s">
        <v>982</v>
      </c>
      <c r="C193" t="s">
        <v>1563</v>
      </c>
      <c r="D193" t="s">
        <v>1415</v>
      </c>
      <c r="E193" s="1">
        <v>1530</v>
      </c>
      <c r="F193" t="s">
        <v>483</v>
      </c>
      <c r="G193" t="s">
        <v>415</v>
      </c>
      <c r="H193" t="s">
        <v>459</v>
      </c>
      <c r="I193" t="s">
        <v>439</v>
      </c>
      <c r="J193" t="s">
        <v>387</v>
      </c>
    </row>
    <row r="194" spans="1:10">
      <c r="A194" t="s">
        <v>1565</v>
      </c>
      <c r="B194" t="s">
        <v>982</v>
      </c>
      <c r="C194" t="s">
        <v>1563</v>
      </c>
      <c r="D194" t="s">
        <v>1006</v>
      </c>
      <c r="E194" s="1">
        <v>720</v>
      </c>
      <c r="F194" t="s">
        <v>483</v>
      </c>
      <c r="G194" t="s">
        <v>415</v>
      </c>
      <c r="H194" t="s">
        <v>459</v>
      </c>
      <c r="I194" t="s">
        <v>460</v>
      </c>
      <c r="J194" t="s">
        <v>387</v>
      </c>
    </row>
    <row r="195" spans="1:10">
      <c r="A195" t="s">
        <v>115</v>
      </c>
      <c r="B195" t="s">
        <v>116</v>
      </c>
      <c r="C195" t="s">
        <v>117</v>
      </c>
      <c r="D195" t="s">
        <v>931</v>
      </c>
      <c r="E195" s="1">
        <v>1000</v>
      </c>
      <c r="F195" t="s">
        <v>469</v>
      </c>
      <c r="G195" t="s">
        <v>415</v>
      </c>
      <c r="H195" t="s">
        <v>459</v>
      </c>
      <c r="I195" t="s">
        <v>460</v>
      </c>
      <c r="J195" t="s">
        <v>387</v>
      </c>
    </row>
    <row r="196" spans="1:10">
      <c r="A196" t="s">
        <v>1773</v>
      </c>
      <c r="B196" t="s">
        <v>1774</v>
      </c>
      <c r="C196" t="s">
        <v>1775</v>
      </c>
      <c r="D196" t="s">
        <v>931</v>
      </c>
      <c r="E196" s="1">
        <v>1540</v>
      </c>
      <c r="F196" t="s">
        <v>458</v>
      </c>
      <c r="G196" t="s">
        <v>415</v>
      </c>
      <c r="H196" t="s">
        <v>449</v>
      </c>
      <c r="I196" t="s">
        <v>439</v>
      </c>
      <c r="J196" t="s">
        <v>1123</v>
      </c>
    </row>
    <row r="197" spans="1:10">
      <c r="A197" t="s">
        <v>925</v>
      </c>
      <c r="B197" t="s">
        <v>926</v>
      </c>
      <c r="C197" t="s">
        <v>927</v>
      </c>
      <c r="D197" t="s">
        <v>464</v>
      </c>
      <c r="E197" s="1">
        <v>230</v>
      </c>
      <c r="F197" t="s">
        <v>483</v>
      </c>
      <c r="G197" t="s">
        <v>415</v>
      </c>
      <c r="H197" t="s">
        <v>385</v>
      </c>
      <c r="I197" t="s">
        <v>439</v>
      </c>
      <c r="J197" t="s">
        <v>387</v>
      </c>
    </row>
    <row r="198" spans="1:10">
      <c r="A198" t="s">
        <v>1815</v>
      </c>
      <c r="B198" t="s">
        <v>1816</v>
      </c>
      <c r="C198" t="s">
        <v>1817</v>
      </c>
      <c r="D198" t="s">
        <v>1818</v>
      </c>
      <c r="E198" s="1">
        <v>1874</v>
      </c>
      <c r="F198" t="s">
        <v>465</v>
      </c>
      <c r="G198" t="s">
        <v>438</v>
      </c>
      <c r="H198" t="s">
        <v>459</v>
      </c>
      <c r="I198" t="s">
        <v>460</v>
      </c>
      <c r="J198" t="s">
        <v>387</v>
      </c>
    </row>
    <row r="199" spans="1:10">
      <c r="A199" t="s">
        <v>1987</v>
      </c>
      <c r="B199" t="s">
        <v>593</v>
      </c>
      <c r="C199" t="s">
        <v>1817</v>
      </c>
      <c r="D199" t="s">
        <v>1227</v>
      </c>
      <c r="E199" s="1">
        <v>2143</v>
      </c>
      <c r="F199" t="s">
        <v>465</v>
      </c>
      <c r="G199" t="s">
        <v>438</v>
      </c>
      <c r="H199" t="s">
        <v>459</v>
      </c>
      <c r="I199" t="s">
        <v>460</v>
      </c>
      <c r="J199" t="s">
        <v>387</v>
      </c>
    </row>
    <row r="200" spans="1:10">
      <c r="A200" t="s">
        <v>1607</v>
      </c>
      <c r="B200" t="s">
        <v>1608</v>
      </c>
      <c r="C200" t="s">
        <v>1609</v>
      </c>
      <c r="D200" t="s">
        <v>1086</v>
      </c>
      <c r="E200" s="1">
        <v>4585</v>
      </c>
      <c r="F200" t="s">
        <v>392</v>
      </c>
      <c r="G200" t="s">
        <v>384</v>
      </c>
      <c r="H200" t="s">
        <v>459</v>
      </c>
      <c r="I200" t="s">
        <v>439</v>
      </c>
      <c r="J200" t="s">
        <v>387</v>
      </c>
    </row>
    <row r="201" spans="1:10">
      <c r="A201" t="s">
        <v>781</v>
      </c>
      <c r="B201" t="s">
        <v>782</v>
      </c>
      <c r="C201" t="s">
        <v>783</v>
      </c>
      <c r="D201" t="s">
        <v>784</v>
      </c>
      <c r="E201" s="1">
        <v>429</v>
      </c>
      <c r="F201" t="s">
        <v>425</v>
      </c>
      <c r="G201" t="s">
        <v>384</v>
      </c>
      <c r="H201" t="s">
        <v>449</v>
      </c>
      <c r="I201" t="s">
        <v>439</v>
      </c>
      <c r="J201" t="s">
        <v>387</v>
      </c>
    </row>
    <row r="202" spans="1:10">
      <c r="A202" t="s">
        <v>1580</v>
      </c>
      <c r="B202" t="s">
        <v>1581</v>
      </c>
      <c r="C202" t="s">
        <v>783</v>
      </c>
      <c r="D202" t="s">
        <v>931</v>
      </c>
      <c r="E202" s="1">
        <v>4229</v>
      </c>
      <c r="F202" t="s">
        <v>425</v>
      </c>
      <c r="G202" t="s">
        <v>384</v>
      </c>
      <c r="H202" t="s">
        <v>459</v>
      </c>
      <c r="I202" t="s">
        <v>460</v>
      </c>
      <c r="J202" t="s">
        <v>387</v>
      </c>
    </row>
    <row r="203" spans="1:10">
      <c r="A203" t="s">
        <v>1663</v>
      </c>
      <c r="B203" t="s">
        <v>1664</v>
      </c>
      <c r="C203" t="s">
        <v>1665</v>
      </c>
      <c r="D203" t="s">
        <v>506</v>
      </c>
      <c r="E203" s="1">
        <v>1304</v>
      </c>
      <c r="F203" t="s">
        <v>483</v>
      </c>
      <c r="G203" t="s">
        <v>415</v>
      </c>
      <c r="H203" t="s">
        <v>385</v>
      </c>
      <c r="I203" t="s">
        <v>408</v>
      </c>
      <c r="J203" t="s">
        <v>387</v>
      </c>
    </row>
    <row r="204" spans="1:10">
      <c r="A204" t="s">
        <v>1798</v>
      </c>
      <c r="B204" t="s">
        <v>1338</v>
      </c>
      <c r="C204" t="s">
        <v>1665</v>
      </c>
      <c r="D204" t="s">
        <v>1797</v>
      </c>
      <c r="E204" s="1">
        <v>190</v>
      </c>
      <c r="F204" t="s">
        <v>483</v>
      </c>
      <c r="G204" t="s">
        <v>415</v>
      </c>
      <c r="H204" t="s">
        <v>385</v>
      </c>
      <c r="I204" t="s">
        <v>439</v>
      </c>
      <c r="J204" t="s">
        <v>387</v>
      </c>
    </row>
    <row r="205" spans="1:10">
      <c r="A205" t="s">
        <v>495</v>
      </c>
      <c r="B205" t="s">
        <v>496</v>
      </c>
      <c r="C205" t="s">
        <v>497</v>
      </c>
      <c r="D205" t="s">
        <v>498</v>
      </c>
      <c r="E205" s="1">
        <v>34</v>
      </c>
      <c r="F205" t="s">
        <v>437</v>
      </c>
      <c r="G205" t="s">
        <v>438</v>
      </c>
      <c r="H205" t="s">
        <v>499</v>
      </c>
      <c r="I205" t="s">
        <v>439</v>
      </c>
      <c r="J205" t="s">
        <v>387</v>
      </c>
    </row>
    <row r="206" spans="1:10">
      <c r="A206" t="s">
        <v>1093</v>
      </c>
      <c r="B206" t="s">
        <v>1094</v>
      </c>
      <c r="C206" t="s">
        <v>1095</v>
      </c>
      <c r="D206" t="s">
        <v>1096</v>
      </c>
      <c r="E206" s="1">
        <v>2190</v>
      </c>
      <c r="F206" t="s">
        <v>839</v>
      </c>
      <c r="G206" t="s">
        <v>415</v>
      </c>
      <c r="H206" t="s">
        <v>385</v>
      </c>
      <c r="I206" t="s">
        <v>443</v>
      </c>
      <c r="J206" t="s">
        <v>387</v>
      </c>
    </row>
    <row r="207" spans="1:10">
      <c r="A207" t="s">
        <v>1097</v>
      </c>
      <c r="B207" t="s">
        <v>1098</v>
      </c>
      <c r="C207" t="s">
        <v>1099</v>
      </c>
      <c r="D207" t="s">
        <v>1100</v>
      </c>
      <c r="E207" s="1">
        <v>2750</v>
      </c>
      <c r="F207" t="s">
        <v>839</v>
      </c>
      <c r="G207" t="s">
        <v>415</v>
      </c>
      <c r="H207" t="s">
        <v>459</v>
      </c>
      <c r="I207" t="s">
        <v>460</v>
      </c>
      <c r="J207" t="s">
        <v>387</v>
      </c>
    </row>
    <row r="208" spans="1:10">
      <c r="A208" t="s">
        <v>1101</v>
      </c>
      <c r="B208" t="s">
        <v>1102</v>
      </c>
      <c r="C208" t="s">
        <v>1099</v>
      </c>
      <c r="D208" t="s">
        <v>1103</v>
      </c>
      <c r="E208" s="1">
        <v>2756</v>
      </c>
      <c r="F208" t="s">
        <v>839</v>
      </c>
      <c r="G208" t="s">
        <v>415</v>
      </c>
      <c r="H208" t="s">
        <v>449</v>
      </c>
      <c r="I208" t="s">
        <v>408</v>
      </c>
      <c r="J208" t="s">
        <v>387</v>
      </c>
    </row>
    <row r="209" spans="1:10">
      <c r="A209" t="s">
        <v>26</v>
      </c>
      <c r="B209" t="s">
        <v>27</v>
      </c>
      <c r="C209" t="s">
        <v>1099</v>
      </c>
      <c r="D209" t="s">
        <v>464</v>
      </c>
      <c r="E209" s="1">
        <v>1460</v>
      </c>
      <c r="F209" t="s">
        <v>839</v>
      </c>
      <c r="G209" t="s">
        <v>415</v>
      </c>
      <c r="H209" t="s">
        <v>459</v>
      </c>
      <c r="I209" t="s">
        <v>460</v>
      </c>
      <c r="J209" t="s">
        <v>1622</v>
      </c>
    </row>
    <row r="210" spans="1:10">
      <c r="A210" t="s">
        <v>28</v>
      </c>
      <c r="B210" t="s">
        <v>29</v>
      </c>
      <c r="C210" t="s">
        <v>1099</v>
      </c>
      <c r="D210" t="s">
        <v>533</v>
      </c>
      <c r="E210" s="1">
        <v>2750</v>
      </c>
      <c r="F210" t="s">
        <v>839</v>
      </c>
      <c r="G210" t="s">
        <v>415</v>
      </c>
      <c r="H210" t="s">
        <v>459</v>
      </c>
      <c r="I210" t="s">
        <v>460</v>
      </c>
      <c r="J210" t="s">
        <v>1411</v>
      </c>
    </row>
    <row r="211" spans="1:10">
      <c r="A211" t="s">
        <v>72</v>
      </c>
      <c r="B211" t="s">
        <v>73</v>
      </c>
      <c r="C211" t="s">
        <v>1099</v>
      </c>
      <c r="D211" t="s">
        <v>74</v>
      </c>
      <c r="E211" s="1">
        <v>7640</v>
      </c>
      <c r="F211" t="s">
        <v>839</v>
      </c>
      <c r="G211" t="s">
        <v>415</v>
      </c>
      <c r="H211" t="s">
        <v>449</v>
      </c>
      <c r="I211" t="s">
        <v>439</v>
      </c>
      <c r="J211" t="s">
        <v>387</v>
      </c>
    </row>
    <row r="212" spans="1:10">
      <c r="A212" t="s">
        <v>322</v>
      </c>
      <c r="B212" t="s">
        <v>323</v>
      </c>
      <c r="C212" t="s">
        <v>324</v>
      </c>
      <c r="D212" t="s">
        <v>2154</v>
      </c>
      <c r="E212" s="1">
        <v>72</v>
      </c>
      <c r="F212" t="s">
        <v>465</v>
      </c>
      <c r="G212" t="s">
        <v>438</v>
      </c>
      <c r="H212" t="s">
        <v>385</v>
      </c>
      <c r="I212" t="s">
        <v>213</v>
      </c>
      <c r="J212" t="s">
        <v>387</v>
      </c>
    </row>
    <row r="213" spans="1:10">
      <c r="A213" t="s">
        <v>1592</v>
      </c>
      <c r="B213" t="s">
        <v>1593</v>
      </c>
      <c r="C213" t="s">
        <v>1594</v>
      </c>
      <c r="D213" t="s">
        <v>1595</v>
      </c>
      <c r="E213" s="1">
        <v>1130</v>
      </c>
      <c r="F213" t="s">
        <v>483</v>
      </c>
      <c r="G213" t="s">
        <v>415</v>
      </c>
      <c r="H213" t="s">
        <v>385</v>
      </c>
      <c r="I213" t="s">
        <v>443</v>
      </c>
      <c r="J213" t="s">
        <v>387</v>
      </c>
    </row>
    <row r="214" spans="1:10">
      <c r="A214" t="s">
        <v>1325</v>
      </c>
      <c r="B214" t="s">
        <v>1326</v>
      </c>
      <c r="C214" t="s">
        <v>1327</v>
      </c>
      <c r="D214" t="s">
        <v>1328</v>
      </c>
      <c r="E214" s="1">
        <v>13</v>
      </c>
      <c r="F214" t="s">
        <v>613</v>
      </c>
      <c r="G214" t="s">
        <v>407</v>
      </c>
      <c r="H214" t="s">
        <v>385</v>
      </c>
      <c r="I214" t="s">
        <v>439</v>
      </c>
      <c r="J214" t="s">
        <v>387</v>
      </c>
    </row>
    <row r="215" spans="1:10">
      <c r="A215" t="s">
        <v>1329</v>
      </c>
      <c r="B215" t="s">
        <v>1330</v>
      </c>
      <c r="C215" t="s">
        <v>1327</v>
      </c>
      <c r="D215" t="s">
        <v>1331</v>
      </c>
      <c r="E215" s="1">
        <v>13</v>
      </c>
      <c r="F215" t="s">
        <v>613</v>
      </c>
      <c r="G215" t="s">
        <v>407</v>
      </c>
      <c r="H215" t="s">
        <v>499</v>
      </c>
      <c r="I215" t="s">
        <v>439</v>
      </c>
      <c r="J215" t="s">
        <v>387</v>
      </c>
    </row>
    <row r="216" spans="1:10">
      <c r="A216" t="s">
        <v>1332</v>
      </c>
      <c r="B216" t="s">
        <v>1333</v>
      </c>
      <c r="C216" t="s">
        <v>1327</v>
      </c>
      <c r="D216" t="s">
        <v>1334</v>
      </c>
      <c r="E216" s="1">
        <v>13</v>
      </c>
      <c r="F216" t="s">
        <v>613</v>
      </c>
      <c r="G216" t="s">
        <v>407</v>
      </c>
      <c r="H216" t="s">
        <v>499</v>
      </c>
      <c r="I216" t="s">
        <v>439</v>
      </c>
      <c r="J216" t="s">
        <v>387</v>
      </c>
    </row>
    <row r="217" spans="1:10">
      <c r="A217" t="s">
        <v>47</v>
      </c>
      <c r="B217" t="s">
        <v>48</v>
      </c>
      <c r="C217" t="s">
        <v>49</v>
      </c>
      <c r="D217" t="s">
        <v>931</v>
      </c>
      <c r="E217" s="1">
        <v>1214</v>
      </c>
      <c r="F217" t="s">
        <v>465</v>
      </c>
      <c r="G217" t="s">
        <v>438</v>
      </c>
      <c r="H217" t="s">
        <v>459</v>
      </c>
      <c r="I217" t="s">
        <v>460</v>
      </c>
      <c r="J217" t="s">
        <v>1622</v>
      </c>
    </row>
    <row r="218" spans="1:10">
      <c r="A218" t="s">
        <v>366</v>
      </c>
      <c r="B218" t="s">
        <v>367</v>
      </c>
      <c r="C218" t="s">
        <v>368</v>
      </c>
      <c r="D218" t="s">
        <v>1680</v>
      </c>
      <c r="E218" s="1">
        <v>80</v>
      </c>
      <c r="F218" t="s">
        <v>458</v>
      </c>
      <c r="G218" t="s">
        <v>415</v>
      </c>
      <c r="H218" t="s">
        <v>385</v>
      </c>
      <c r="I218" t="s">
        <v>213</v>
      </c>
      <c r="J218" t="s">
        <v>387</v>
      </c>
    </row>
    <row r="219" spans="1:10">
      <c r="A219" t="s">
        <v>863</v>
      </c>
      <c r="B219" t="s">
        <v>797</v>
      </c>
      <c r="C219" t="s">
        <v>864</v>
      </c>
      <c r="D219" t="s">
        <v>696</v>
      </c>
      <c r="E219" s="1">
        <v>208</v>
      </c>
      <c r="F219" t="s">
        <v>469</v>
      </c>
      <c r="G219" t="s">
        <v>415</v>
      </c>
      <c r="H219" t="s">
        <v>499</v>
      </c>
      <c r="I219" t="s">
        <v>439</v>
      </c>
      <c r="J219" t="s">
        <v>387</v>
      </c>
    </row>
    <row r="220" spans="1:10">
      <c r="A220" t="s">
        <v>1495</v>
      </c>
      <c r="B220" t="s">
        <v>1496</v>
      </c>
      <c r="C220" t="s">
        <v>864</v>
      </c>
      <c r="D220" t="s">
        <v>898</v>
      </c>
      <c r="E220" s="1">
        <v>90</v>
      </c>
      <c r="F220" t="s">
        <v>469</v>
      </c>
      <c r="G220" t="s">
        <v>415</v>
      </c>
      <c r="H220" t="s">
        <v>459</v>
      </c>
      <c r="I220" t="s">
        <v>460</v>
      </c>
      <c r="J220" t="s">
        <v>387</v>
      </c>
    </row>
    <row r="221" spans="1:10">
      <c r="A221" t="s">
        <v>1502</v>
      </c>
      <c r="B221" t="s">
        <v>1094</v>
      </c>
      <c r="C221" t="s">
        <v>864</v>
      </c>
      <c r="D221" t="s">
        <v>1503</v>
      </c>
      <c r="E221" s="1">
        <v>70</v>
      </c>
      <c r="F221" t="s">
        <v>469</v>
      </c>
      <c r="G221" t="s">
        <v>415</v>
      </c>
      <c r="H221" t="s">
        <v>385</v>
      </c>
      <c r="I221" t="s">
        <v>439</v>
      </c>
      <c r="J221" t="s">
        <v>387</v>
      </c>
    </row>
    <row r="222" spans="1:10">
      <c r="A222" t="s">
        <v>1500</v>
      </c>
      <c r="B222" t="s">
        <v>1094</v>
      </c>
      <c r="C222" t="s">
        <v>1501</v>
      </c>
      <c r="D222" t="s">
        <v>464</v>
      </c>
      <c r="E222" s="1">
        <v>10</v>
      </c>
      <c r="F222" t="s">
        <v>469</v>
      </c>
      <c r="G222" t="s">
        <v>415</v>
      </c>
      <c r="H222" t="s">
        <v>385</v>
      </c>
      <c r="I222" t="s">
        <v>443</v>
      </c>
      <c r="J222" t="s">
        <v>387</v>
      </c>
    </row>
    <row r="223" spans="1:10">
      <c r="A223" t="s">
        <v>1905</v>
      </c>
      <c r="B223" t="s">
        <v>1906</v>
      </c>
      <c r="C223" t="s">
        <v>1907</v>
      </c>
      <c r="D223" t="s">
        <v>1908</v>
      </c>
      <c r="E223" s="1">
        <v>210</v>
      </c>
      <c r="F223" t="s">
        <v>458</v>
      </c>
      <c r="G223" t="s">
        <v>415</v>
      </c>
      <c r="H223" t="s">
        <v>499</v>
      </c>
      <c r="I223" t="s">
        <v>439</v>
      </c>
      <c r="J223" t="s">
        <v>387</v>
      </c>
    </row>
    <row r="224" spans="1:10">
      <c r="A224" t="s">
        <v>1802</v>
      </c>
      <c r="B224" t="s">
        <v>1803</v>
      </c>
      <c r="C224" t="s">
        <v>1804</v>
      </c>
      <c r="D224" t="s">
        <v>506</v>
      </c>
      <c r="E224" s="1">
        <v>1200</v>
      </c>
      <c r="F224" t="s">
        <v>469</v>
      </c>
      <c r="G224" t="s">
        <v>415</v>
      </c>
      <c r="H224" t="s">
        <v>499</v>
      </c>
      <c r="I224" t="s">
        <v>812</v>
      </c>
      <c r="J224" t="s">
        <v>387</v>
      </c>
    </row>
    <row r="225" spans="1:10">
      <c r="A225" t="s">
        <v>1554</v>
      </c>
      <c r="B225" t="s">
        <v>1555</v>
      </c>
      <c r="C225" t="s">
        <v>1556</v>
      </c>
      <c r="D225" t="s">
        <v>692</v>
      </c>
      <c r="E225" s="1">
        <v>725</v>
      </c>
      <c r="F225" t="s">
        <v>406</v>
      </c>
      <c r="G225" t="s">
        <v>407</v>
      </c>
      <c r="H225" t="s">
        <v>385</v>
      </c>
      <c r="I225" t="s">
        <v>439</v>
      </c>
      <c r="J225" t="s">
        <v>387</v>
      </c>
    </row>
    <row r="226" spans="1:10">
      <c r="A226" t="s">
        <v>1692</v>
      </c>
      <c r="B226" t="s">
        <v>1693</v>
      </c>
      <c r="C226" t="s">
        <v>1556</v>
      </c>
      <c r="D226" t="s">
        <v>1694</v>
      </c>
      <c r="E226" s="1">
        <v>725</v>
      </c>
      <c r="F226" t="s">
        <v>406</v>
      </c>
      <c r="G226" t="s">
        <v>407</v>
      </c>
      <c r="H226" t="s">
        <v>499</v>
      </c>
      <c r="I226" t="s">
        <v>439</v>
      </c>
      <c r="J226" t="s">
        <v>387</v>
      </c>
    </row>
    <row r="227" spans="1:10">
      <c r="A227" t="s">
        <v>1825</v>
      </c>
      <c r="B227" t="s">
        <v>1826</v>
      </c>
      <c r="C227" t="s">
        <v>1827</v>
      </c>
      <c r="D227" t="s">
        <v>931</v>
      </c>
      <c r="E227" s="1">
        <v>225</v>
      </c>
      <c r="F227" t="s">
        <v>401</v>
      </c>
      <c r="G227" t="s">
        <v>384</v>
      </c>
      <c r="H227" t="s">
        <v>385</v>
      </c>
      <c r="I227" t="s">
        <v>443</v>
      </c>
      <c r="J227" t="s">
        <v>387</v>
      </c>
    </row>
    <row r="228" spans="1:10">
      <c r="A228" t="s">
        <v>868</v>
      </c>
      <c r="B228" t="s">
        <v>869</v>
      </c>
      <c r="C228" t="s">
        <v>870</v>
      </c>
      <c r="D228" t="s">
        <v>494</v>
      </c>
      <c r="E228" s="1">
        <v>1121</v>
      </c>
      <c r="F228" t="s">
        <v>839</v>
      </c>
      <c r="G228" t="s">
        <v>415</v>
      </c>
      <c r="H228" t="s">
        <v>737</v>
      </c>
      <c r="I228" t="s">
        <v>812</v>
      </c>
      <c r="J228" t="s">
        <v>387</v>
      </c>
    </row>
    <row r="229" spans="1:10">
      <c r="A229" t="s">
        <v>871</v>
      </c>
      <c r="B229" t="s">
        <v>872</v>
      </c>
      <c r="C229" t="s">
        <v>870</v>
      </c>
      <c r="D229" t="s">
        <v>873</v>
      </c>
      <c r="E229" s="1">
        <v>1121</v>
      </c>
      <c r="F229" t="s">
        <v>839</v>
      </c>
      <c r="G229" t="s">
        <v>415</v>
      </c>
      <c r="H229" t="s">
        <v>737</v>
      </c>
      <c r="I229" t="s">
        <v>812</v>
      </c>
      <c r="J229" t="s">
        <v>387</v>
      </c>
    </row>
    <row r="230" spans="1:10">
      <c r="A230" t="s">
        <v>874</v>
      </c>
      <c r="B230" t="s">
        <v>875</v>
      </c>
      <c r="C230" t="s">
        <v>870</v>
      </c>
      <c r="D230" t="s">
        <v>876</v>
      </c>
      <c r="E230" s="1">
        <v>1121</v>
      </c>
      <c r="F230" t="s">
        <v>839</v>
      </c>
      <c r="G230" t="s">
        <v>415</v>
      </c>
      <c r="H230" t="s">
        <v>737</v>
      </c>
      <c r="I230" t="s">
        <v>812</v>
      </c>
      <c r="J230" t="s">
        <v>387</v>
      </c>
    </row>
    <row r="231" spans="1:10">
      <c r="A231" t="s">
        <v>254</v>
      </c>
      <c r="B231" t="s">
        <v>255</v>
      </c>
      <c r="C231" t="s">
        <v>256</v>
      </c>
      <c r="D231" t="s">
        <v>2239</v>
      </c>
      <c r="E231" s="1">
        <v>6010</v>
      </c>
      <c r="F231" t="s">
        <v>839</v>
      </c>
      <c r="G231" t="s">
        <v>415</v>
      </c>
      <c r="H231" t="s">
        <v>385</v>
      </c>
      <c r="I231" t="s">
        <v>213</v>
      </c>
      <c r="J231" t="s">
        <v>387</v>
      </c>
    </row>
    <row r="232" spans="1:10">
      <c r="A232" t="s">
        <v>1666</v>
      </c>
      <c r="B232" t="s">
        <v>1365</v>
      </c>
      <c r="C232" t="s">
        <v>1667</v>
      </c>
      <c r="D232" t="s">
        <v>632</v>
      </c>
      <c r="E232" s="1">
        <v>192</v>
      </c>
      <c r="F232" t="s">
        <v>483</v>
      </c>
      <c r="G232" t="s">
        <v>415</v>
      </c>
      <c r="H232" t="s">
        <v>499</v>
      </c>
      <c r="I232" t="s">
        <v>439</v>
      </c>
      <c r="J232" t="s">
        <v>387</v>
      </c>
    </row>
    <row r="233" spans="1:10">
      <c r="A233" t="s">
        <v>1668</v>
      </c>
      <c r="B233" t="s">
        <v>1669</v>
      </c>
      <c r="C233" t="s">
        <v>1667</v>
      </c>
      <c r="D233" t="s">
        <v>718</v>
      </c>
      <c r="E233" s="1">
        <v>70</v>
      </c>
      <c r="F233" t="s">
        <v>483</v>
      </c>
      <c r="G233" t="s">
        <v>415</v>
      </c>
      <c r="H233" t="s">
        <v>499</v>
      </c>
      <c r="I233" t="s">
        <v>439</v>
      </c>
      <c r="J233" t="s">
        <v>387</v>
      </c>
    </row>
    <row r="234" spans="1:10">
      <c r="A234" t="s">
        <v>2084</v>
      </c>
      <c r="B234" t="s">
        <v>2085</v>
      </c>
      <c r="C234" t="s">
        <v>2086</v>
      </c>
      <c r="D234" t="s">
        <v>571</v>
      </c>
      <c r="E234" s="1">
        <v>9378</v>
      </c>
      <c r="F234" t="s">
        <v>839</v>
      </c>
      <c r="G234" t="s">
        <v>415</v>
      </c>
      <c r="H234" t="s">
        <v>459</v>
      </c>
      <c r="I234" t="s">
        <v>460</v>
      </c>
      <c r="J234" t="s">
        <v>1622</v>
      </c>
    </row>
    <row r="235" spans="1:10">
      <c r="A235" t="s">
        <v>1960</v>
      </c>
      <c r="B235" t="s">
        <v>1088</v>
      </c>
      <c r="C235" t="s">
        <v>1961</v>
      </c>
      <c r="D235" t="s">
        <v>632</v>
      </c>
      <c r="E235" s="1">
        <v>4770</v>
      </c>
      <c r="F235" t="s">
        <v>839</v>
      </c>
      <c r="G235" t="s">
        <v>415</v>
      </c>
      <c r="H235" t="s">
        <v>459</v>
      </c>
      <c r="I235" t="s">
        <v>460</v>
      </c>
      <c r="J235" t="s">
        <v>387</v>
      </c>
    </row>
    <row r="236" spans="1:10">
      <c r="A236" t="s">
        <v>1630</v>
      </c>
      <c r="B236" t="s">
        <v>1631</v>
      </c>
      <c r="C236" t="s">
        <v>1632</v>
      </c>
      <c r="D236" t="s">
        <v>1633</v>
      </c>
      <c r="E236" s="1">
        <v>4830</v>
      </c>
      <c r="F236" t="s">
        <v>458</v>
      </c>
      <c r="G236" t="s">
        <v>415</v>
      </c>
      <c r="H236" t="s">
        <v>459</v>
      </c>
      <c r="I236" t="s">
        <v>460</v>
      </c>
      <c r="J236" t="s">
        <v>387</v>
      </c>
    </row>
    <row r="237" spans="1:10">
      <c r="A237" t="s">
        <v>1639</v>
      </c>
      <c r="B237" t="s">
        <v>1640</v>
      </c>
      <c r="C237" t="s">
        <v>1632</v>
      </c>
      <c r="D237" t="s">
        <v>1641</v>
      </c>
      <c r="E237" s="1">
        <v>1890</v>
      </c>
      <c r="F237" t="s">
        <v>458</v>
      </c>
      <c r="G237" t="s">
        <v>415</v>
      </c>
      <c r="H237" t="s">
        <v>459</v>
      </c>
      <c r="I237" t="s">
        <v>460</v>
      </c>
      <c r="J237" t="s">
        <v>387</v>
      </c>
    </row>
    <row r="238" spans="1:10">
      <c r="A238" t="s">
        <v>1828</v>
      </c>
      <c r="B238" t="s">
        <v>782</v>
      </c>
      <c r="C238" t="s">
        <v>1829</v>
      </c>
      <c r="D238" t="s">
        <v>573</v>
      </c>
      <c r="E238" s="1">
        <v>72</v>
      </c>
      <c r="F238" t="s">
        <v>396</v>
      </c>
      <c r="G238" t="s">
        <v>384</v>
      </c>
      <c r="H238" t="s">
        <v>499</v>
      </c>
      <c r="I238" t="s">
        <v>439</v>
      </c>
      <c r="J238" t="s">
        <v>387</v>
      </c>
    </row>
    <row r="239" spans="1:10">
      <c r="A239" t="s">
        <v>1850</v>
      </c>
      <c r="B239" t="s">
        <v>1851</v>
      </c>
      <c r="C239" t="s">
        <v>1829</v>
      </c>
      <c r="D239" t="s">
        <v>1852</v>
      </c>
      <c r="E239" s="1">
        <v>175</v>
      </c>
      <c r="F239" t="s">
        <v>396</v>
      </c>
      <c r="G239" t="s">
        <v>384</v>
      </c>
      <c r="H239" t="s">
        <v>499</v>
      </c>
      <c r="I239" t="s">
        <v>439</v>
      </c>
      <c r="J239" t="s">
        <v>387</v>
      </c>
    </row>
    <row r="240" spans="1:10">
      <c r="A240" t="s">
        <v>937</v>
      </c>
      <c r="B240" t="s">
        <v>938</v>
      </c>
      <c r="C240" t="s">
        <v>939</v>
      </c>
      <c r="D240" t="s">
        <v>940</v>
      </c>
      <c r="E240" s="1">
        <v>154</v>
      </c>
      <c r="F240" t="s">
        <v>534</v>
      </c>
      <c r="G240" t="s">
        <v>384</v>
      </c>
      <c r="H240" t="s">
        <v>449</v>
      </c>
      <c r="I240" t="s">
        <v>439</v>
      </c>
      <c r="J240" t="s">
        <v>387</v>
      </c>
    </row>
    <row r="241" spans="1:10">
      <c r="A241" t="s">
        <v>1576</v>
      </c>
      <c r="B241" t="s">
        <v>1306</v>
      </c>
      <c r="C241" t="s">
        <v>939</v>
      </c>
      <c r="D241" t="s">
        <v>506</v>
      </c>
      <c r="E241" s="1">
        <v>9008</v>
      </c>
      <c r="F241" t="s">
        <v>534</v>
      </c>
      <c r="G241" t="s">
        <v>384</v>
      </c>
      <c r="H241" t="s">
        <v>459</v>
      </c>
      <c r="I241" t="s">
        <v>460</v>
      </c>
      <c r="J241" t="s">
        <v>387</v>
      </c>
    </row>
    <row r="242" spans="1:10">
      <c r="A242" t="s">
        <v>1678</v>
      </c>
      <c r="B242" t="s">
        <v>526</v>
      </c>
      <c r="C242" t="s">
        <v>1679</v>
      </c>
      <c r="D242" t="s">
        <v>1680</v>
      </c>
      <c r="E242" s="1">
        <v>540</v>
      </c>
      <c r="F242" t="s">
        <v>469</v>
      </c>
      <c r="G242" t="s">
        <v>415</v>
      </c>
      <c r="H242" t="s">
        <v>459</v>
      </c>
      <c r="I242" t="s">
        <v>460</v>
      </c>
      <c r="J242" t="s">
        <v>387</v>
      </c>
    </row>
    <row r="243" spans="1:10">
      <c r="A243" t="s">
        <v>95</v>
      </c>
      <c r="B243" t="s">
        <v>96</v>
      </c>
      <c r="C243" t="s">
        <v>97</v>
      </c>
      <c r="D243" t="s">
        <v>382</v>
      </c>
      <c r="E243" s="1">
        <v>20</v>
      </c>
      <c r="F243" t="s">
        <v>383</v>
      </c>
      <c r="G243" t="s">
        <v>384</v>
      </c>
      <c r="H243" t="s">
        <v>385</v>
      </c>
      <c r="I243" t="s">
        <v>633</v>
      </c>
      <c r="J243" t="s">
        <v>387</v>
      </c>
    </row>
    <row r="244" spans="1:10">
      <c r="A244" t="s">
        <v>209</v>
      </c>
      <c r="B244" t="s">
        <v>210</v>
      </c>
      <c r="C244" t="s">
        <v>97</v>
      </c>
      <c r="D244" t="s">
        <v>400</v>
      </c>
      <c r="E244" s="1">
        <v>10</v>
      </c>
      <c r="F244" t="s">
        <v>401</v>
      </c>
      <c r="G244" t="s">
        <v>384</v>
      </c>
      <c r="H244" t="s">
        <v>385</v>
      </c>
      <c r="I244" t="s">
        <v>443</v>
      </c>
      <c r="J244" t="s">
        <v>387</v>
      </c>
    </row>
    <row r="245" spans="1:10">
      <c r="A245" t="s">
        <v>195</v>
      </c>
      <c r="B245" t="s">
        <v>196</v>
      </c>
      <c r="C245" t="s">
        <v>197</v>
      </c>
      <c r="D245" t="s">
        <v>411</v>
      </c>
      <c r="E245" s="1">
        <v>10</v>
      </c>
      <c r="F245" t="s">
        <v>401</v>
      </c>
      <c r="G245" t="s">
        <v>384</v>
      </c>
      <c r="H245" t="s">
        <v>385</v>
      </c>
      <c r="I245" t="s">
        <v>443</v>
      </c>
      <c r="J245" t="s">
        <v>387</v>
      </c>
    </row>
    <row r="246" spans="1:10">
      <c r="A246" t="s">
        <v>198</v>
      </c>
      <c r="B246" t="s">
        <v>199</v>
      </c>
      <c r="C246" t="s">
        <v>197</v>
      </c>
      <c r="D246" t="s">
        <v>200</v>
      </c>
      <c r="E246" s="1">
        <v>10</v>
      </c>
      <c r="F246" t="s">
        <v>396</v>
      </c>
      <c r="G246" t="s">
        <v>384</v>
      </c>
      <c r="H246" t="s">
        <v>385</v>
      </c>
      <c r="I246" t="s">
        <v>443</v>
      </c>
      <c r="J246" t="s">
        <v>387</v>
      </c>
    </row>
    <row r="247" spans="1:10">
      <c r="A247" t="s">
        <v>201</v>
      </c>
      <c r="B247" t="s">
        <v>202</v>
      </c>
      <c r="C247" t="s">
        <v>197</v>
      </c>
      <c r="D247" t="s">
        <v>203</v>
      </c>
      <c r="E247" s="1">
        <v>10</v>
      </c>
      <c r="F247" t="s">
        <v>396</v>
      </c>
      <c r="G247" t="s">
        <v>384</v>
      </c>
      <c r="H247" t="s">
        <v>385</v>
      </c>
      <c r="I247" t="s">
        <v>443</v>
      </c>
      <c r="J247" t="s">
        <v>387</v>
      </c>
    </row>
    <row r="248" spans="1:10">
      <c r="A248" t="s">
        <v>204</v>
      </c>
      <c r="B248" t="s">
        <v>205</v>
      </c>
      <c r="C248" t="s">
        <v>197</v>
      </c>
      <c r="D248" t="s">
        <v>206</v>
      </c>
      <c r="E248" s="1">
        <v>10</v>
      </c>
      <c r="F248" t="s">
        <v>396</v>
      </c>
      <c r="G248" t="s">
        <v>384</v>
      </c>
      <c r="H248" t="s">
        <v>385</v>
      </c>
      <c r="I248" t="s">
        <v>443</v>
      </c>
      <c r="J248" t="s">
        <v>387</v>
      </c>
    </row>
    <row r="249" spans="1:10">
      <c r="A249" t="s">
        <v>207</v>
      </c>
      <c r="B249" t="s">
        <v>208</v>
      </c>
      <c r="C249" t="s">
        <v>197</v>
      </c>
      <c r="D249" t="s">
        <v>395</v>
      </c>
      <c r="E249" s="1">
        <v>10</v>
      </c>
      <c r="F249" t="s">
        <v>396</v>
      </c>
      <c r="G249" t="s">
        <v>384</v>
      </c>
      <c r="H249" t="s">
        <v>1719</v>
      </c>
      <c r="I249" t="s">
        <v>155</v>
      </c>
      <c r="J249" t="s">
        <v>387</v>
      </c>
    </row>
    <row r="250" spans="1:10">
      <c r="A250" t="s">
        <v>792</v>
      </c>
      <c r="B250" t="s">
        <v>793</v>
      </c>
      <c r="C250" t="s">
        <v>794</v>
      </c>
      <c r="D250" t="s">
        <v>795</v>
      </c>
      <c r="E250" s="1">
        <v>2422</v>
      </c>
      <c r="F250" t="s">
        <v>465</v>
      </c>
      <c r="G250" t="s">
        <v>438</v>
      </c>
      <c r="H250" t="s">
        <v>385</v>
      </c>
      <c r="I250" t="s">
        <v>439</v>
      </c>
      <c r="J250" t="s">
        <v>387</v>
      </c>
    </row>
    <row r="251" spans="1:10">
      <c r="A251" t="s">
        <v>693</v>
      </c>
      <c r="B251" t="s">
        <v>694</v>
      </c>
      <c r="C251" t="s">
        <v>695</v>
      </c>
      <c r="D251" t="s">
        <v>696</v>
      </c>
      <c r="E251" s="1">
        <v>200</v>
      </c>
      <c r="F251" t="s">
        <v>401</v>
      </c>
      <c r="G251" t="s">
        <v>384</v>
      </c>
      <c r="H251" t="s">
        <v>385</v>
      </c>
      <c r="I251" t="s">
        <v>443</v>
      </c>
      <c r="J251" t="s">
        <v>387</v>
      </c>
    </row>
    <row r="252" spans="1:10">
      <c r="A252" t="s">
        <v>902</v>
      </c>
      <c r="B252" t="s">
        <v>477</v>
      </c>
      <c r="C252" t="s">
        <v>903</v>
      </c>
      <c r="D252" t="s">
        <v>876</v>
      </c>
      <c r="E252" s="1">
        <v>465</v>
      </c>
      <c r="F252" t="s">
        <v>425</v>
      </c>
      <c r="G252" t="s">
        <v>384</v>
      </c>
      <c r="H252" t="s">
        <v>459</v>
      </c>
      <c r="I252" t="s">
        <v>460</v>
      </c>
      <c r="J252" t="s">
        <v>387</v>
      </c>
    </row>
    <row r="253" spans="1:10">
      <c r="A253" t="s">
        <v>2312</v>
      </c>
      <c r="B253" t="s">
        <v>2313</v>
      </c>
      <c r="C253" t="s">
        <v>2314</v>
      </c>
      <c r="D253" t="s">
        <v>421</v>
      </c>
      <c r="E253" s="1">
        <v>250</v>
      </c>
      <c r="F253" t="s">
        <v>383</v>
      </c>
      <c r="G253" t="s">
        <v>384</v>
      </c>
      <c r="H253" t="s">
        <v>385</v>
      </c>
      <c r="I253" t="s">
        <v>408</v>
      </c>
      <c r="J253" t="s">
        <v>387</v>
      </c>
    </row>
    <row r="254" spans="1:10">
      <c r="A254" t="s">
        <v>2201</v>
      </c>
      <c r="B254" t="s">
        <v>2202</v>
      </c>
      <c r="C254" t="s">
        <v>2203</v>
      </c>
      <c r="D254" t="s">
        <v>879</v>
      </c>
      <c r="E254" s="1">
        <v>25</v>
      </c>
      <c r="F254" t="s">
        <v>437</v>
      </c>
      <c r="G254" t="s">
        <v>438</v>
      </c>
      <c r="H254" t="s">
        <v>499</v>
      </c>
      <c r="I254" t="s">
        <v>439</v>
      </c>
      <c r="J254" t="s">
        <v>387</v>
      </c>
    </row>
    <row r="255" spans="1:10">
      <c r="A255" t="s">
        <v>44</v>
      </c>
      <c r="B255" t="s">
        <v>45</v>
      </c>
      <c r="C255" t="s">
        <v>46</v>
      </c>
      <c r="D255" t="s">
        <v>931</v>
      </c>
      <c r="E255" s="1">
        <v>4668</v>
      </c>
      <c r="F255" t="s">
        <v>469</v>
      </c>
      <c r="G255" t="s">
        <v>415</v>
      </c>
      <c r="H255" t="s">
        <v>459</v>
      </c>
      <c r="I255" t="s">
        <v>460</v>
      </c>
      <c r="J255" t="s">
        <v>1622</v>
      </c>
    </row>
    <row r="256" spans="1:10">
      <c r="A256" t="s">
        <v>1462</v>
      </c>
      <c r="B256" t="s">
        <v>1235</v>
      </c>
      <c r="C256" t="s">
        <v>1463</v>
      </c>
      <c r="D256" t="s">
        <v>1464</v>
      </c>
      <c r="E256" s="1">
        <v>3268</v>
      </c>
      <c r="F256" t="s">
        <v>425</v>
      </c>
      <c r="G256" t="s">
        <v>384</v>
      </c>
      <c r="H256" t="s">
        <v>459</v>
      </c>
      <c r="I256" t="s">
        <v>460</v>
      </c>
      <c r="J256" t="s">
        <v>387</v>
      </c>
    </row>
    <row r="257" spans="1:10">
      <c r="A257" t="s">
        <v>1949</v>
      </c>
      <c r="B257" t="s">
        <v>1950</v>
      </c>
      <c r="C257" t="s">
        <v>1951</v>
      </c>
      <c r="D257" t="s">
        <v>1952</v>
      </c>
      <c r="E257" s="1">
        <v>20</v>
      </c>
      <c r="F257" t="s">
        <v>583</v>
      </c>
      <c r="G257" t="s">
        <v>584</v>
      </c>
      <c r="H257" t="s">
        <v>449</v>
      </c>
      <c r="I257" t="s">
        <v>439</v>
      </c>
      <c r="J257" t="s">
        <v>387</v>
      </c>
    </row>
    <row r="258" spans="1:10">
      <c r="A258" t="s">
        <v>1083</v>
      </c>
      <c r="B258" t="s">
        <v>1084</v>
      </c>
      <c r="C258" t="s">
        <v>1085</v>
      </c>
      <c r="D258" t="s">
        <v>1086</v>
      </c>
      <c r="E258" s="1">
        <v>8928</v>
      </c>
      <c r="F258" t="s">
        <v>465</v>
      </c>
      <c r="G258" t="s">
        <v>438</v>
      </c>
      <c r="H258" t="s">
        <v>449</v>
      </c>
      <c r="I258" t="s">
        <v>439</v>
      </c>
      <c r="J258" t="s">
        <v>387</v>
      </c>
    </row>
    <row r="259" spans="1:10">
      <c r="A259" t="s">
        <v>78</v>
      </c>
      <c r="B259" t="s">
        <v>79</v>
      </c>
      <c r="C259" t="s">
        <v>80</v>
      </c>
      <c r="D259" t="s">
        <v>464</v>
      </c>
      <c r="E259" s="1">
        <v>1160</v>
      </c>
      <c r="F259" t="s">
        <v>406</v>
      </c>
      <c r="G259" t="s">
        <v>415</v>
      </c>
      <c r="H259" t="s">
        <v>459</v>
      </c>
      <c r="I259" t="s">
        <v>460</v>
      </c>
      <c r="J259" t="s">
        <v>387</v>
      </c>
    </row>
    <row r="260" spans="1:10">
      <c r="A260" t="s">
        <v>81</v>
      </c>
      <c r="B260" t="s">
        <v>82</v>
      </c>
      <c r="C260" t="s">
        <v>80</v>
      </c>
      <c r="D260" t="s">
        <v>83</v>
      </c>
      <c r="E260" s="1">
        <v>1160</v>
      </c>
      <c r="F260" t="s">
        <v>406</v>
      </c>
      <c r="G260" t="s">
        <v>415</v>
      </c>
      <c r="H260" t="s">
        <v>459</v>
      </c>
      <c r="I260" t="s">
        <v>460</v>
      </c>
      <c r="J260" t="s">
        <v>387</v>
      </c>
    </row>
    <row r="261" spans="1:10">
      <c r="A261" t="s">
        <v>84</v>
      </c>
      <c r="B261" t="s">
        <v>85</v>
      </c>
      <c r="C261" t="s">
        <v>80</v>
      </c>
      <c r="D261" t="s">
        <v>816</v>
      </c>
      <c r="E261" s="1">
        <v>1160</v>
      </c>
      <c r="F261" t="s">
        <v>406</v>
      </c>
      <c r="G261" t="s">
        <v>415</v>
      </c>
      <c r="H261" t="s">
        <v>1719</v>
      </c>
      <c r="I261" t="s">
        <v>1720</v>
      </c>
      <c r="J261" t="s">
        <v>1622</v>
      </c>
    </row>
    <row r="262" spans="1:10">
      <c r="A262" t="s">
        <v>995</v>
      </c>
      <c r="B262" t="s">
        <v>996</v>
      </c>
      <c r="C262" t="s">
        <v>997</v>
      </c>
      <c r="D262" t="s">
        <v>740</v>
      </c>
      <c r="E262" s="1">
        <v>10</v>
      </c>
      <c r="F262" t="s">
        <v>998</v>
      </c>
      <c r="G262" t="s">
        <v>415</v>
      </c>
      <c r="H262" t="s">
        <v>385</v>
      </c>
      <c r="I262" t="s">
        <v>443</v>
      </c>
      <c r="J262" t="s">
        <v>387</v>
      </c>
    </row>
    <row r="263" spans="1:10">
      <c r="A263" t="s">
        <v>1848</v>
      </c>
      <c r="B263" t="s">
        <v>1849</v>
      </c>
      <c r="C263" t="s">
        <v>997</v>
      </c>
      <c r="D263" t="s">
        <v>795</v>
      </c>
      <c r="E263" s="1">
        <v>10</v>
      </c>
      <c r="F263" t="s">
        <v>998</v>
      </c>
      <c r="G263" t="s">
        <v>415</v>
      </c>
      <c r="H263" t="s">
        <v>385</v>
      </c>
      <c r="I263" t="s">
        <v>439</v>
      </c>
      <c r="J263" t="s">
        <v>387</v>
      </c>
    </row>
    <row r="264" spans="1:10">
      <c r="A264" t="s">
        <v>1962</v>
      </c>
      <c r="B264" t="s">
        <v>1963</v>
      </c>
      <c r="C264" t="s">
        <v>997</v>
      </c>
      <c r="D264" t="s">
        <v>778</v>
      </c>
      <c r="E264" s="1">
        <v>10</v>
      </c>
      <c r="F264" t="s">
        <v>998</v>
      </c>
      <c r="G264" t="s">
        <v>415</v>
      </c>
      <c r="H264" t="s">
        <v>385</v>
      </c>
      <c r="I264" t="s">
        <v>439</v>
      </c>
      <c r="J264" t="s">
        <v>387</v>
      </c>
    </row>
    <row r="265" spans="1:10">
      <c r="A265" t="s">
        <v>167</v>
      </c>
      <c r="B265" t="s">
        <v>168</v>
      </c>
      <c r="C265" t="s">
        <v>997</v>
      </c>
      <c r="D265" t="s">
        <v>594</v>
      </c>
      <c r="E265" s="1">
        <v>10</v>
      </c>
      <c r="F265" t="s">
        <v>998</v>
      </c>
      <c r="G265" t="s">
        <v>415</v>
      </c>
      <c r="H265" t="s">
        <v>385</v>
      </c>
      <c r="I265" t="s">
        <v>443</v>
      </c>
      <c r="J265" t="s">
        <v>387</v>
      </c>
    </row>
    <row r="266" spans="1:10">
      <c r="A266" t="s">
        <v>2204</v>
      </c>
      <c r="B266" t="s">
        <v>2205</v>
      </c>
      <c r="C266" t="s">
        <v>2206</v>
      </c>
      <c r="D266" t="s">
        <v>2207</v>
      </c>
      <c r="E266" s="1">
        <v>25</v>
      </c>
      <c r="F266" t="s">
        <v>437</v>
      </c>
      <c r="G266" t="s">
        <v>438</v>
      </c>
      <c r="H266" t="s">
        <v>385</v>
      </c>
      <c r="I266" t="s">
        <v>443</v>
      </c>
      <c r="J266" t="s">
        <v>387</v>
      </c>
    </row>
    <row r="267" spans="1:10">
      <c r="A267" t="s">
        <v>1916</v>
      </c>
      <c r="B267" t="s">
        <v>1917</v>
      </c>
      <c r="C267" t="s">
        <v>1918</v>
      </c>
      <c r="D267" t="s">
        <v>1919</v>
      </c>
      <c r="E267" s="1">
        <v>344</v>
      </c>
      <c r="F267" t="s">
        <v>469</v>
      </c>
      <c r="G267" t="s">
        <v>415</v>
      </c>
      <c r="H267" t="s">
        <v>459</v>
      </c>
      <c r="I267" t="s">
        <v>460</v>
      </c>
      <c r="J267" t="s">
        <v>387</v>
      </c>
    </row>
    <row r="268" spans="1:10">
      <c r="A268" t="s">
        <v>2098</v>
      </c>
      <c r="B268" t="s">
        <v>2099</v>
      </c>
      <c r="C268" t="s">
        <v>2100</v>
      </c>
      <c r="D268" t="s">
        <v>2101</v>
      </c>
      <c r="E268" s="1">
        <v>235</v>
      </c>
      <c r="F268" t="s">
        <v>392</v>
      </c>
      <c r="G268" t="s">
        <v>384</v>
      </c>
      <c r="H268" t="s">
        <v>499</v>
      </c>
      <c r="I268" t="s">
        <v>439</v>
      </c>
      <c r="J268" t="s">
        <v>387</v>
      </c>
    </row>
    <row r="270" spans="1:10">
      <c r="D270" t="s">
        <v>1982</v>
      </c>
      <c r="E270" s="2">
        <f>AVERAGE(E2:E268)</f>
        <v>1335.1722846441949</v>
      </c>
    </row>
    <row r="271" spans="1:10">
      <c r="D271" t="s">
        <v>1983</v>
      </c>
      <c r="E271" s="1">
        <f>MAX(E2:E268)</f>
        <v>9889</v>
      </c>
    </row>
    <row r="272" spans="1:10">
      <c r="D272" t="s">
        <v>1984</v>
      </c>
      <c r="E272" s="1">
        <f>MIN(E2:E268)</f>
        <v>10</v>
      </c>
    </row>
  </sheetData>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2:I91"/>
  <sheetViews>
    <sheetView topLeftCell="A47" workbookViewId="0">
      <selection activeCell="D80" sqref="D80"/>
    </sheetView>
  </sheetViews>
  <sheetFormatPr defaultRowHeight="12.75"/>
  <cols>
    <col min="1" max="1" width="81.7109375" bestFit="1" customWidth="1"/>
  </cols>
  <sheetData>
    <row r="2" spans="1:9">
      <c r="A2" s="46" t="s">
        <v>2409</v>
      </c>
      <c r="B2" s="47"/>
    </row>
    <row r="3" spans="1:9">
      <c r="A3" t="s">
        <v>2353</v>
      </c>
      <c r="B3">
        <v>10</v>
      </c>
      <c r="I3" t="s">
        <v>2352</v>
      </c>
    </row>
    <row r="4" spans="1:9">
      <c r="A4" t="s">
        <v>2354</v>
      </c>
      <c r="B4">
        <v>8</v>
      </c>
    </row>
    <row r="5" spans="1:9">
      <c r="A5" t="s">
        <v>2355</v>
      </c>
      <c r="B5">
        <v>6</v>
      </c>
    </row>
    <row r="6" spans="1:9">
      <c r="A6" t="s">
        <v>2357</v>
      </c>
      <c r="B6">
        <v>6</v>
      </c>
    </row>
    <row r="7" spans="1:9">
      <c r="A7" t="s">
        <v>2356</v>
      </c>
      <c r="B7">
        <v>5</v>
      </c>
    </row>
    <row r="8" spans="1:9">
      <c r="A8" t="s">
        <v>2358</v>
      </c>
      <c r="B8">
        <v>3</v>
      </c>
    </row>
    <row r="9" spans="1:9">
      <c r="A9" t="s">
        <v>2359</v>
      </c>
      <c r="B9">
        <v>2</v>
      </c>
    </row>
    <row r="10" spans="1:9">
      <c r="A10" t="s">
        <v>2360</v>
      </c>
      <c r="B10">
        <v>2</v>
      </c>
    </row>
    <row r="11" spans="1:9">
      <c r="A11" s="6" t="s">
        <v>2361</v>
      </c>
      <c r="B11" s="6">
        <v>2</v>
      </c>
    </row>
    <row r="13" spans="1:9">
      <c r="A13" s="46" t="s">
        <v>2410</v>
      </c>
      <c r="B13" s="47"/>
    </row>
    <row r="14" spans="1:9">
      <c r="A14" t="s">
        <v>2362</v>
      </c>
      <c r="B14">
        <v>20</v>
      </c>
    </row>
    <row r="15" spans="1:9">
      <c r="A15" t="s">
        <v>2363</v>
      </c>
      <c r="B15">
        <v>18</v>
      </c>
    </row>
    <row r="16" spans="1:9">
      <c r="A16" t="s">
        <v>2364</v>
      </c>
      <c r="B16">
        <v>16</v>
      </c>
    </row>
    <row r="17" spans="1:2">
      <c r="A17" t="s">
        <v>2365</v>
      </c>
      <c r="B17">
        <v>14</v>
      </c>
    </row>
    <row r="18" spans="1:2">
      <c r="A18" t="s">
        <v>2366</v>
      </c>
      <c r="B18">
        <v>12</v>
      </c>
    </row>
    <row r="19" spans="1:2">
      <c r="A19" t="s">
        <v>2367</v>
      </c>
      <c r="B19">
        <v>10</v>
      </c>
    </row>
    <row r="20" spans="1:2">
      <c r="A20" t="s">
        <v>2368</v>
      </c>
      <c r="B20">
        <v>4</v>
      </c>
    </row>
    <row r="21" spans="1:2">
      <c r="A21" s="6" t="s">
        <v>2369</v>
      </c>
      <c r="B21" s="6">
        <v>4</v>
      </c>
    </row>
    <row r="23" spans="1:2">
      <c r="A23" s="47" t="s">
        <v>2345</v>
      </c>
      <c r="B23" s="47"/>
    </row>
    <row r="24" spans="1:2">
      <c r="A24" t="s">
        <v>2346</v>
      </c>
      <c r="B24">
        <v>4</v>
      </c>
    </row>
    <row r="25" spans="1:2">
      <c r="A25" t="s">
        <v>2347</v>
      </c>
      <c r="B25">
        <v>3</v>
      </c>
    </row>
    <row r="26" spans="1:2">
      <c r="A26" t="s">
        <v>2348</v>
      </c>
      <c r="B26">
        <v>2</v>
      </c>
    </row>
    <row r="27" spans="1:2">
      <c r="A27" s="6" t="s">
        <v>2349</v>
      </c>
      <c r="B27" s="6">
        <v>1</v>
      </c>
    </row>
    <row r="29" spans="1:2">
      <c r="A29" s="47" t="s">
        <v>2350</v>
      </c>
      <c r="B29" s="47"/>
    </row>
    <row r="30" spans="1:2">
      <c r="A30" t="s">
        <v>2370</v>
      </c>
      <c r="B30">
        <v>5</v>
      </c>
    </row>
    <row r="31" spans="1:2">
      <c r="A31" t="s">
        <v>2371</v>
      </c>
      <c r="B31">
        <v>4</v>
      </c>
    </row>
    <row r="32" spans="1:2">
      <c r="A32" t="s">
        <v>2372</v>
      </c>
      <c r="B32">
        <v>3</v>
      </c>
    </row>
    <row r="33" spans="1:2">
      <c r="A33" t="s">
        <v>2373</v>
      </c>
      <c r="B33">
        <v>2</v>
      </c>
    </row>
    <row r="34" spans="1:2">
      <c r="A34" s="6" t="s">
        <v>2374</v>
      </c>
      <c r="B34" s="6">
        <v>1</v>
      </c>
    </row>
    <row r="36" spans="1:2">
      <c r="A36" s="1" t="s">
        <v>2351</v>
      </c>
      <c r="B36" s="1"/>
    </row>
    <row r="37" spans="1:2">
      <c r="A37" s="46" t="s">
        <v>2416</v>
      </c>
      <c r="B37" s="46"/>
    </row>
    <row r="38" spans="1:2">
      <c r="A38" s="3" t="s">
        <v>2411</v>
      </c>
      <c r="B38">
        <v>4</v>
      </c>
    </row>
    <row r="39" spans="1:2">
      <c r="A39" s="3" t="s">
        <v>2412</v>
      </c>
      <c r="B39">
        <v>3</v>
      </c>
    </row>
    <row r="40" spans="1:2">
      <c r="A40" s="3" t="s">
        <v>2413</v>
      </c>
      <c r="B40">
        <v>2</v>
      </c>
    </row>
    <row r="41" spans="1:2">
      <c r="A41" s="3" t="s">
        <v>2414</v>
      </c>
      <c r="B41">
        <v>1</v>
      </c>
    </row>
    <row r="42" spans="1:2">
      <c r="A42" s="7" t="s">
        <v>2415</v>
      </c>
      <c r="B42" s="6">
        <v>0</v>
      </c>
    </row>
    <row r="44" spans="1:2">
      <c r="A44" s="46" t="s">
        <v>2417</v>
      </c>
      <c r="B44" s="46"/>
    </row>
    <row r="45" spans="1:2">
      <c r="A45" t="s">
        <v>2391</v>
      </c>
      <c r="B45">
        <v>5</v>
      </c>
    </row>
    <row r="46" spans="1:2">
      <c r="A46" t="s">
        <v>2392</v>
      </c>
      <c r="B46">
        <v>4</v>
      </c>
    </row>
    <row r="47" spans="1:2">
      <c r="A47" t="s">
        <v>2393</v>
      </c>
      <c r="B47">
        <v>3</v>
      </c>
    </row>
    <row r="48" spans="1:2">
      <c r="A48" t="s">
        <v>2394</v>
      </c>
      <c r="B48">
        <v>2</v>
      </c>
    </row>
    <row r="49" spans="1:2">
      <c r="A49" s="6" t="s">
        <v>2395</v>
      </c>
      <c r="B49" s="6">
        <v>1</v>
      </c>
    </row>
    <row r="51" spans="1:2">
      <c r="A51" s="46" t="s">
        <v>2418</v>
      </c>
      <c r="B51" s="46"/>
    </row>
    <row r="52" spans="1:2">
      <c r="A52" t="s">
        <v>2396</v>
      </c>
      <c r="B52">
        <v>4</v>
      </c>
    </row>
    <row r="53" spans="1:2">
      <c r="A53" t="s">
        <v>2397</v>
      </c>
      <c r="B53">
        <v>3</v>
      </c>
    </row>
    <row r="54" spans="1:2">
      <c r="A54" s="6" t="s">
        <v>2398</v>
      </c>
      <c r="B54" s="6">
        <v>1</v>
      </c>
    </row>
    <row r="56" spans="1:2">
      <c r="A56" s="46" t="s">
        <v>2419</v>
      </c>
      <c r="B56" s="46"/>
    </row>
    <row r="57" spans="1:2">
      <c r="A57" t="s">
        <v>2399</v>
      </c>
      <c r="B57">
        <v>5</v>
      </c>
    </row>
    <row r="58" spans="1:2">
      <c r="A58" t="s">
        <v>2400</v>
      </c>
      <c r="B58">
        <v>5</v>
      </c>
    </row>
    <row r="59" spans="1:2">
      <c r="A59" t="s">
        <v>2401</v>
      </c>
      <c r="B59">
        <v>5</v>
      </c>
    </row>
    <row r="60" spans="1:2">
      <c r="A60" t="s">
        <v>2402</v>
      </c>
      <c r="B60">
        <v>4</v>
      </c>
    </row>
    <row r="61" spans="1:2">
      <c r="A61" t="s">
        <v>2403</v>
      </c>
      <c r="B61">
        <v>3</v>
      </c>
    </row>
    <row r="62" spans="1:2">
      <c r="A62" s="6" t="s">
        <v>2404</v>
      </c>
      <c r="B62" s="6">
        <v>2</v>
      </c>
    </row>
    <row r="64" spans="1:2">
      <c r="A64" s="46" t="s">
        <v>2420</v>
      </c>
      <c r="B64" s="47"/>
    </row>
    <row r="65" spans="1:2">
      <c r="A65" t="s">
        <v>2405</v>
      </c>
      <c r="B65">
        <v>0.5</v>
      </c>
    </row>
    <row r="66" spans="1:2">
      <c r="A66" s="6" t="s">
        <v>2406</v>
      </c>
      <c r="B66" s="6">
        <v>1</v>
      </c>
    </row>
    <row r="68" spans="1:2">
      <c r="A68" s="46" t="s">
        <v>2421</v>
      </c>
      <c r="B68" s="46"/>
    </row>
    <row r="69" spans="1:2">
      <c r="A69" t="s">
        <v>2407</v>
      </c>
      <c r="B69">
        <v>3</v>
      </c>
    </row>
    <row r="70" spans="1:2">
      <c r="A70" s="6" t="s">
        <v>2408</v>
      </c>
      <c r="B70" s="6">
        <v>1</v>
      </c>
    </row>
    <row r="72" spans="1:2">
      <c r="A72" t="s">
        <v>2375</v>
      </c>
    </row>
    <row r="73" spans="1:2">
      <c r="A73" t="s">
        <v>2376</v>
      </c>
      <c r="B73">
        <v>4</v>
      </c>
    </row>
    <row r="74" spans="1:2">
      <c r="A74" t="s">
        <v>2377</v>
      </c>
      <c r="B74">
        <v>4</v>
      </c>
    </row>
    <row r="75" spans="1:2">
      <c r="A75" t="s">
        <v>2378</v>
      </c>
    </row>
    <row r="76" spans="1:2">
      <c r="A76">
        <v>4</v>
      </c>
    </row>
    <row r="77" spans="1:2">
      <c r="A77" t="s">
        <v>2379</v>
      </c>
    </row>
    <row r="78" spans="1:2">
      <c r="A78" t="s">
        <v>2380</v>
      </c>
    </row>
    <row r="79" spans="1:2">
      <c r="A79" t="s">
        <v>2381</v>
      </c>
    </row>
    <row r="80" spans="1:2">
      <c r="A80" t="s">
        <v>2382</v>
      </c>
    </row>
    <row r="81" spans="1:1">
      <c r="A81">
        <v>2</v>
      </c>
    </row>
    <row r="82" spans="1:1">
      <c r="A82" t="s">
        <v>2383</v>
      </c>
    </row>
    <row r="83" spans="1:1">
      <c r="A83" t="s">
        <v>2384</v>
      </c>
    </row>
    <row r="84" spans="1:1">
      <c r="A84">
        <v>2</v>
      </c>
    </row>
    <row r="85" spans="1:1">
      <c r="A85" t="s">
        <v>2385</v>
      </c>
    </row>
    <row r="86" spans="1:1">
      <c r="A86" t="s">
        <v>2386</v>
      </c>
    </row>
    <row r="87" spans="1:1">
      <c r="A87" t="s">
        <v>2387</v>
      </c>
    </row>
    <row r="88" spans="1:1">
      <c r="A88">
        <v>1</v>
      </c>
    </row>
    <row r="89" spans="1:1">
      <c r="A89" t="s">
        <v>2388</v>
      </c>
    </row>
    <row r="90" spans="1:1">
      <c r="A90" t="s">
        <v>2389</v>
      </c>
    </row>
    <row r="91" spans="1:1">
      <c r="A91" t="s">
        <v>2390</v>
      </c>
    </row>
  </sheetData>
  <mergeCells count="10">
    <mergeCell ref="A2:B2"/>
    <mergeCell ref="A37:B37"/>
    <mergeCell ref="A44:B44"/>
    <mergeCell ref="A51:B51"/>
    <mergeCell ref="A56:B56"/>
    <mergeCell ref="A64:B64"/>
    <mergeCell ref="A68:B68"/>
    <mergeCell ref="A13:B13"/>
    <mergeCell ref="A23:B23"/>
    <mergeCell ref="A29:B2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J811"/>
  <sheetViews>
    <sheetView workbookViewId="0">
      <selection activeCell="A136" sqref="A1:IV65536"/>
    </sheetView>
  </sheetViews>
  <sheetFormatPr defaultRowHeight="12.75"/>
  <cols>
    <col min="1" max="1" width="11.28515625" bestFit="1" customWidth="1"/>
    <col min="2" max="2" width="30.85546875" bestFit="1" customWidth="1"/>
    <col min="3" max="3" width="23.85546875" bestFit="1" customWidth="1"/>
    <col min="4" max="4" width="30.140625" bestFit="1" customWidth="1"/>
    <col min="5" max="5" width="10.140625" style="1" customWidth="1"/>
    <col min="6" max="6" width="22.28515625" bestFit="1" customWidth="1"/>
    <col min="7" max="7" width="22" bestFit="1" customWidth="1"/>
    <col min="8" max="8" width="20.85546875" bestFit="1" customWidth="1"/>
    <col min="9" max="9" width="19.5703125" bestFit="1" customWidth="1"/>
    <col min="10" max="10" width="18.28515625" bestFit="1" customWidth="1"/>
  </cols>
  <sheetData>
    <row r="1" spans="1:10">
      <c r="A1" t="s">
        <v>374</v>
      </c>
      <c r="B1" t="s">
        <v>375</v>
      </c>
      <c r="C1" t="s">
        <v>376</v>
      </c>
      <c r="D1" t="s">
        <v>377</v>
      </c>
      <c r="E1" s="1" t="s">
        <v>378</v>
      </c>
      <c r="F1" t="s">
        <v>369</v>
      </c>
      <c r="G1" t="s">
        <v>370</v>
      </c>
      <c r="H1" t="s">
        <v>371</v>
      </c>
      <c r="I1" t="s">
        <v>372</v>
      </c>
      <c r="J1" t="s">
        <v>373</v>
      </c>
    </row>
    <row r="3" spans="1:10">
      <c r="A3" t="s">
        <v>412</v>
      </c>
      <c r="B3" t="s">
        <v>413</v>
      </c>
      <c r="C3" t="s">
        <v>390</v>
      </c>
      <c r="D3" t="s">
        <v>414</v>
      </c>
      <c r="E3" s="1">
        <v>10</v>
      </c>
      <c r="F3" t="s">
        <v>406</v>
      </c>
      <c r="G3" t="s">
        <v>415</v>
      </c>
      <c r="H3" t="s">
        <v>385</v>
      </c>
      <c r="I3" t="s">
        <v>408</v>
      </c>
      <c r="J3" t="s">
        <v>387</v>
      </c>
    </row>
    <row r="4" spans="1:10">
      <c r="A4" t="s">
        <v>416</v>
      </c>
      <c r="B4" t="s">
        <v>417</v>
      </c>
      <c r="C4" t="s">
        <v>390</v>
      </c>
      <c r="D4" t="s">
        <v>414</v>
      </c>
      <c r="E4" s="1">
        <v>10</v>
      </c>
      <c r="F4" t="s">
        <v>406</v>
      </c>
      <c r="G4" t="s">
        <v>415</v>
      </c>
      <c r="H4" t="s">
        <v>385</v>
      </c>
      <c r="I4" t="s">
        <v>408</v>
      </c>
      <c r="J4" t="s">
        <v>387</v>
      </c>
    </row>
    <row r="5" spans="1:10">
      <c r="A5" t="s">
        <v>454</v>
      </c>
      <c r="B5" t="s">
        <v>455</v>
      </c>
      <c r="C5" t="s">
        <v>456</v>
      </c>
      <c r="D5" t="s">
        <v>457</v>
      </c>
      <c r="E5" s="1">
        <v>100</v>
      </c>
      <c r="F5" t="s">
        <v>458</v>
      </c>
      <c r="G5" t="s">
        <v>415</v>
      </c>
      <c r="H5" t="s">
        <v>459</v>
      </c>
      <c r="I5" t="s">
        <v>460</v>
      </c>
      <c r="J5" t="s">
        <v>387</v>
      </c>
    </row>
    <row r="6" spans="1:10">
      <c r="A6" t="s">
        <v>466</v>
      </c>
      <c r="B6" t="s">
        <v>467</v>
      </c>
      <c r="C6" t="s">
        <v>435</v>
      </c>
      <c r="D6" t="s">
        <v>468</v>
      </c>
      <c r="E6" s="1">
        <v>2941</v>
      </c>
      <c r="F6" t="s">
        <v>469</v>
      </c>
      <c r="G6" t="s">
        <v>415</v>
      </c>
      <c r="H6" t="s">
        <v>459</v>
      </c>
      <c r="I6" t="s">
        <v>460</v>
      </c>
      <c r="J6" t="s">
        <v>387</v>
      </c>
    </row>
    <row r="7" spans="1:10">
      <c r="A7" t="s">
        <v>470</v>
      </c>
      <c r="B7" t="s">
        <v>471</v>
      </c>
      <c r="C7" t="s">
        <v>435</v>
      </c>
      <c r="D7" t="s">
        <v>472</v>
      </c>
      <c r="E7" s="1">
        <v>2879</v>
      </c>
      <c r="F7" t="s">
        <v>469</v>
      </c>
      <c r="G7" t="s">
        <v>415</v>
      </c>
      <c r="H7" t="s">
        <v>459</v>
      </c>
      <c r="I7" t="s">
        <v>439</v>
      </c>
      <c r="J7" t="s">
        <v>387</v>
      </c>
    </row>
    <row r="8" spans="1:10">
      <c r="A8" t="s">
        <v>473</v>
      </c>
      <c r="B8" t="s">
        <v>474</v>
      </c>
      <c r="C8" t="s">
        <v>435</v>
      </c>
      <c r="D8" t="s">
        <v>475</v>
      </c>
      <c r="E8" s="1">
        <v>2873</v>
      </c>
      <c r="F8" t="s">
        <v>469</v>
      </c>
      <c r="G8" t="s">
        <v>415</v>
      </c>
      <c r="H8" t="s">
        <v>459</v>
      </c>
      <c r="I8" t="s">
        <v>439</v>
      </c>
      <c r="J8" t="s">
        <v>387</v>
      </c>
    </row>
    <row r="9" spans="1:10">
      <c r="A9" t="s">
        <v>476</v>
      </c>
      <c r="B9" t="s">
        <v>477</v>
      </c>
      <c r="C9" t="s">
        <v>435</v>
      </c>
      <c r="D9" t="s">
        <v>478</v>
      </c>
      <c r="E9" s="1">
        <v>2150</v>
      </c>
      <c r="F9" t="s">
        <v>469</v>
      </c>
      <c r="G9" t="s">
        <v>415</v>
      </c>
      <c r="H9" t="s">
        <v>459</v>
      </c>
      <c r="I9" t="s">
        <v>439</v>
      </c>
      <c r="J9" t="s">
        <v>387</v>
      </c>
    </row>
    <row r="10" spans="1:10">
      <c r="A10" t="s">
        <v>479</v>
      </c>
      <c r="B10" t="s">
        <v>480</v>
      </c>
      <c r="C10" t="s">
        <v>481</v>
      </c>
      <c r="D10" t="s">
        <v>482</v>
      </c>
      <c r="E10" s="1">
        <v>310</v>
      </c>
      <c r="F10" t="s">
        <v>483</v>
      </c>
      <c r="G10" t="s">
        <v>415</v>
      </c>
      <c r="H10" t="s">
        <v>449</v>
      </c>
      <c r="I10" t="s">
        <v>439</v>
      </c>
      <c r="J10" t="s">
        <v>387</v>
      </c>
    </row>
    <row r="11" spans="1:10">
      <c r="A11" t="s">
        <v>484</v>
      </c>
      <c r="B11" t="s">
        <v>485</v>
      </c>
      <c r="C11" t="s">
        <v>435</v>
      </c>
      <c r="D11" t="s">
        <v>486</v>
      </c>
      <c r="E11" s="1">
        <v>2300</v>
      </c>
      <c r="F11" t="s">
        <v>469</v>
      </c>
      <c r="G11" t="s">
        <v>415</v>
      </c>
      <c r="H11" t="s">
        <v>459</v>
      </c>
      <c r="I11" t="s">
        <v>439</v>
      </c>
      <c r="J11" t="s">
        <v>387</v>
      </c>
    </row>
    <row r="12" spans="1:10">
      <c r="A12" t="s">
        <v>525</v>
      </c>
      <c r="B12" t="s">
        <v>526</v>
      </c>
      <c r="C12" t="s">
        <v>435</v>
      </c>
      <c r="D12" t="s">
        <v>527</v>
      </c>
      <c r="E12" s="1">
        <v>4180</v>
      </c>
      <c r="F12" t="s">
        <v>469</v>
      </c>
      <c r="G12" t="s">
        <v>415</v>
      </c>
      <c r="H12" t="s">
        <v>459</v>
      </c>
      <c r="I12" t="s">
        <v>460</v>
      </c>
      <c r="J12" t="s">
        <v>387</v>
      </c>
    </row>
    <row r="13" spans="1:10">
      <c r="A13" t="s">
        <v>540</v>
      </c>
      <c r="B13" t="s">
        <v>541</v>
      </c>
      <c r="C13" t="s">
        <v>435</v>
      </c>
      <c r="D13" t="s">
        <v>542</v>
      </c>
      <c r="E13" s="1">
        <v>1510</v>
      </c>
      <c r="F13" t="s">
        <v>469</v>
      </c>
      <c r="G13" t="s">
        <v>415</v>
      </c>
      <c r="H13" t="s">
        <v>449</v>
      </c>
      <c r="I13" t="s">
        <v>439</v>
      </c>
      <c r="J13" t="s">
        <v>387</v>
      </c>
    </row>
    <row r="14" spans="1:10">
      <c r="A14" t="s">
        <v>543</v>
      </c>
      <c r="B14" t="s">
        <v>544</v>
      </c>
      <c r="C14" t="s">
        <v>435</v>
      </c>
      <c r="D14" t="s">
        <v>545</v>
      </c>
      <c r="E14" s="1">
        <v>1250</v>
      </c>
      <c r="F14" t="s">
        <v>469</v>
      </c>
      <c r="G14" t="s">
        <v>415</v>
      </c>
      <c r="H14" t="s">
        <v>449</v>
      </c>
      <c r="I14" t="s">
        <v>439</v>
      </c>
      <c r="J14" t="s">
        <v>387</v>
      </c>
    </row>
    <row r="15" spans="1:10">
      <c r="A15" t="s">
        <v>546</v>
      </c>
      <c r="B15" t="s">
        <v>547</v>
      </c>
      <c r="C15" t="s">
        <v>435</v>
      </c>
      <c r="D15" t="s">
        <v>548</v>
      </c>
      <c r="E15" s="1">
        <v>1250</v>
      </c>
      <c r="F15" t="s">
        <v>469</v>
      </c>
      <c r="G15" t="s">
        <v>415</v>
      </c>
      <c r="H15" t="s">
        <v>385</v>
      </c>
      <c r="I15" t="s">
        <v>439</v>
      </c>
      <c r="J15" t="s">
        <v>387</v>
      </c>
    </row>
    <row r="16" spans="1:10">
      <c r="A16" t="s">
        <v>549</v>
      </c>
      <c r="B16" t="s">
        <v>550</v>
      </c>
      <c r="C16" t="s">
        <v>435</v>
      </c>
      <c r="D16" t="s">
        <v>551</v>
      </c>
      <c r="E16" s="1">
        <v>1250</v>
      </c>
      <c r="F16" t="s">
        <v>469</v>
      </c>
      <c r="G16" t="s">
        <v>415</v>
      </c>
      <c r="H16" t="s">
        <v>385</v>
      </c>
      <c r="I16" t="s">
        <v>439</v>
      </c>
      <c r="J16" t="s">
        <v>387</v>
      </c>
    </row>
    <row r="17" spans="1:10">
      <c r="A17" t="s">
        <v>574</v>
      </c>
      <c r="B17" t="s">
        <v>575</v>
      </c>
      <c r="C17" t="s">
        <v>576</v>
      </c>
      <c r="D17" t="s">
        <v>577</v>
      </c>
      <c r="E17" s="1">
        <v>3600</v>
      </c>
      <c r="F17" t="s">
        <v>578</v>
      </c>
      <c r="G17" t="s">
        <v>415</v>
      </c>
      <c r="H17" t="s">
        <v>459</v>
      </c>
      <c r="I17" t="s">
        <v>460</v>
      </c>
      <c r="J17" t="s">
        <v>387</v>
      </c>
    </row>
    <row r="18" spans="1:10">
      <c r="A18" t="s">
        <v>624</v>
      </c>
      <c r="B18" t="s">
        <v>467</v>
      </c>
      <c r="C18" t="s">
        <v>625</v>
      </c>
      <c r="D18" t="s">
        <v>448</v>
      </c>
      <c r="E18" s="1">
        <v>230</v>
      </c>
      <c r="F18" t="s">
        <v>469</v>
      </c>
      <c r="G18" t="s">
        <v>415</v>
      </c>
      <c r="H18" t="s">
        <v>459</v>
      </c>
      <c r="I18" t="s">
        <v>460</v>
      </c>
      <c r="J18" t="s">
        <v>387</v>
      </c>
    </row>
    <row r="19" spans="1:10">
      <c r="A19" t="s">
        <v>638</v>
      </c>
      <c r="B19" t="s">
        <v>639</v>
      </c>
      <c r="C19" t="s">
        <v>456</v>
      </c>
      <c r="D19" t="s">
        <v>640</v>
      </c>
      <c r="E19" s="1">
        <v>240</v>
      </c>
      <c r="F19" t="s">
        <v>458</v>
      </c>
      <c r="G19" t="s">
        <v>415</v>
      </c>
      <c r="H19" t="s">
        <v>459</v>
      </c>
      <c r="I19" t="s">
        <v>460</v>
      </c>
      <c r="J19" t="s">
        <v>387</v>
      </c>
    </row>
    <row r="20" spans="1:10">
      <c r="A20" t="s">
        <v>641</v>
      </c>
      <c r="B20" t="s">
        <v>642</v>
      </c>
      <c r="C20" t="s">
        <v>456</v>
      </c>
      <c r="D20" t="s">
        <v>643</v>
      </c>
      <c r="E20" s="1">
        <v>180</v>
      </c>
      <c r="F20" t="s">
        <v>458</v>
      </c>
      <c r="G20" t="s">
        <v>415</v>
      </c>
      <c r="H20" t="s">
        <v>459</v>
      </c>
      <c r="I20" t="s">
        <v>460</v>
      </c>
      <c r="J20" t="s">
        <v>387</v>
      </c>
    </row>
    <row r="21" spans="1:10">
      <c r="A21" t="s">
        <v>644</v>
      </c>
      <c r="B21" t="s">
        <v>645</v>
      </c>
      <c r="C21" t="s">
        <v>456</v>
      </c>
      <c r="D21" t="s">
        <v>646</v>
      </c>
      <c r="E21" s="1">
        <v>180</v>
      </c>
      <c r="F21" t="s">
        <v>458</v>
      </c>
      <c r="G21" t="s">
        <v>415</v>
      </c>
      <c r="H21" t="s">
        <v>459</v>
      </c>
      <c r="I21" t="s">
        <v>460</v>
      </c>
      <c r="J21" t="s">
        <v>387</v>
      </c>
    </row>
    <row r="22" spans="1:10">
      <c r="A22" t="s">
        <v>650</v>
      </c>
      <c r="B22" t="s">
        <v>651</v>
      </c>
      <c r="C22" t="s">
        <v>456</v>
      </c>
      <c r="D22" t="s">
        <v>652</v>
      </c>
      <c r="E22" s="1">
        <v>100</v>
      </c>
      <c r="F22" t="s">
        <v>458</v>
      </c>
      <c r="G22" t="s">
        <v>415</v>
      </c>
      <c r="H22" t="s">
        <v>459</v>
      </c>
      <c r="I22" t="s">
        <v>460</v>
      </c>
      <c r="J22" t="s">
        <v>387</v>
      </c>
    </row>
    <row r="23" spans="1:10">
      <c r="A23" t="s">
        <v>653</v>
      </c>
      <c r="B23" t="s">
        <v>654</v>
      </c>
      <c r="C23" t="s">
        <v>456</v>
      </c>
      <c r="D23" t="s">
        <v>655</v>
      </c>
      <c r="E23" s="1">
        <v>180</v>
      </c>
      <c r="F23" t="s">
        <v>458</v>
      </c>
      <c r="G23" t="s">
        <v>415</v>
      </c>
      <c r="H23" t="s">
        <v>459</v>
      </c>
      <c r="I23" t="s">
        <v>460</v>
      </c>
      <c r="J23" t="s">
        <v>387</v>
      </c>
    </row>
    <row r="24" spans="1:10">
      <c r="A24" t="s">
        <v>656</v>
      </c>
      <c r="B24" t="s">
        <v>657</v>
      </c>
      <c r="C24" t="s">
        <v>456</v>
      </c>
      <c r="D24" t="s">
        <v>658</v>
      </c>
      <c r="E24" s="1">
        <v>100</v>
      </c>
      <c r="F24" t="s">
        <v>458</v>
      </c>
      <c r="G24" t="s">
        <v>415</v>
      </c>
      <c r="H24" t="s">
        <v>459</v>
      </c>
      <c r="I24" t="s">
        <v>460</v>
      </c>
      <c r="J24" t="s">
        <v>387</v>
      </c>
    </row>
    <row r="25" spans="1:10">
      <c r="A25" t="s">
        <v>800</v>
      </c>
      <c r="B25" t="s">
        <v>782</v>
      </c>
      <c r="C25" t="s">
        <v>801</v>
      </c>
      <c r="D25" t="s">
        <v>802</v>
      </c>
      <c r="E25" s="1">
        <v>2651</v>
      </c>
      <c r="F25" t="s">
        <v>469</v>
      </c>
      <c r="G25" t="s">
        <v>415</v>
      </c>
      <c r="H25" t="s">
        <v>459</v>
      </c>
      <c r="I25" t="s">
        <v>439</v>
      </c>
      <c r="J25" t="s">
        <v>387</v>
      </c>
    </row>
    <row r="26" spans="1:10">
      <c r="A26" t="s">
        <v>817</v>
      </c>
      <c r="B26" t="s">
        <v>818</v>
      </c>
      <c r="C26" t="s">
        <v>456</v>
      </c>
      <c r="D26" t="s">
        <v>819</v>
      </c>
      <c r="E26" s="1">
        <v>240</v>
      </c>
      <c r="F26" t="s">
        <v>458</v>
      </c>
      <c r="G26" t="s">
        <v>415</v>
      </c>
      <c r="H26" t="s">
        <v>459</v>
      </c>
      <c r="I26" t="s">
        <v>460</v>
      </c>
      <c r="J26" t="s">
        <v>387</v>
      </c>
    </row>
    <row r="27" spans="1:10">
      <c r="A27" t="s">
        <v>820</v>
      </c>
      <c r="B27" t="s">
        <v>821</v>
      </c>
      <c r="C27" t="s">
        <v>456</v>
      </c>
      <c r="D27" t="s">
        <v>539</v>
      </c>
      <c r="E27" s="1">
        <v>180</v>
      </c>
      <c r="F27" t="s">
        <v>458</v>
      </c>
      <c r="G27" t="s">
        <v>415</v>
      </c>
      <c r="H27" t="s">
        <v>459</v>
      </c>
      <c r="I27" t="s">
        <v>460</v>
      </c>
      <c r="J27" t="s">
        <v>387</v>
      </c>
    </row>
    <row r="28" spans="1:10">
      <c r="A28" t="s">
        <v>835</v>
      </c>
      <c r="B28" t="s">
        <v>836</v>
      </c>
      <c r="C28" t="s">
        <v>837</v>
      </c>
      <c r="D28" t="s">
        <v>838</v>
      </c>
      <c r="E28" s="1">
        <v>25130</v>
      </c>
      <c r="F28" t="s">
        <v>839</v>
      </c>
      <c r="G28" t="s">
        <v>415</v>
      </c>
      <c r="H28" t="s">
        <v>459</v>
      </c>
      <c r="I28" t="s">
        <v>460</v>
      </c>
      <c r="J28" t="s">
        <v>387</v>
      </c>
    </row>
    <row r="29" spans="1:10">
      <c r="A29" t="s">
        <v>846</v>
      </c>
      <c r="B29" t="s">
        <v>847</v>
      </c>
      <c r="C29" t="s">
        <v>625</v>
      </c>
      <c r="D29" t="s">
        <v>848</v>
      </c>
      <c r="E29" s="1">
        <v>640</v>
      </c>
      <c r="F29" t="s">
        <v>469</v>
      </c>
      <c r="G29" t="s">
        <v>415</v>
      </c>
      <c r="H29" t="s">
        <v>459</v>
      </c>
      <c r="I29" t="s">
        <v>408</v>
      </c>
      <c r="J29" t="s">
        <v>387</v>
      </c>
    </row>
    <row r="30" spans="1:10">
      <c r="A30" t="s">
        <v>856</v>
      </c>
      <c r="B30" t="s">
        <v>857</v>
      </c>
      <c r="C30" t="s">
        <v>858</v>
      </c>
      <c r="D30" t="s">
        <v>859</v>
      </c>
      <c r="E30" s="1">
        <v>1340</v>
      </c>
      <c r="F30" t="s">
        <v>860</v>
      </c>
      <c r="G30" t="s">
        <v>415</v>
      </c>
      <c r="H30" t="s">
        <v>385</v>
      </c>
      <c r="I30" t="s">
        <v>439</v>
      </c>
      <c r="J30" t="s">
        <v>387</v>
      </c>
    </row>
    <row r="31" spans="1:10">
      <c r="A31" t="s">
        <v>861</v>
      </c>
      <c r="B31" t="s">
        <v>862</v>
      </c>
      <c r="C31" t="s">
        <v>858</v>
      </c>
      <c r="D31" t="s">
        <v>494</v>
      </c>
      <c r="E31" s="1">
        <v>950</v>
      </c>
      <c r="F31" t="s">
        <v>860</v>
      </c>
      <c r="G31" t="s">
        <v>415</v>
      </c>
      <c r="H31" t="s">
        <v>385</v>
      </c>
      <c r="I31" t="s">
        <v>439</v>
      </c>
      <c r="J31" t="s">
        <v>387</v>
      </c>
    </row>
    <row r="32" spans="1:10">
      <c r="A32" t="s">
        <v>863</v>
      </c>
      <c r="B32" t="s">
        <v>797</v>
      </c>
      <c r="C32" t="s">
        <v>864</v>
      </c>
      <c r="D32" t="s">
        <v>696</v>
      </c>
      <c r="E32" s="1">
        <v>208</v>
      </c>
      <c r="F32" t="s">
        <v>469</v>
      </c>
      <c r="G32" t="s">
        <v>415</v>
      </c>
      <c r="H32" t="s">
        <v>499</v>
      </c>
      <c r="I32" t="s">
        <v>439</v>
      </c>
      <c r="J32" t="s">
        <v>387</v>
      </c>
    </row>
    <row r="33" spans="1:10">
      <c r="A33" t="s">
        <v>865</v>
      </c>
      <c r="B33" t="s">
        <v>866</v>
      </c>
      <c r="C33" t="s">
        <v>858</v>
      </c>
      <c r="D33" t="s">
        <v>867</v>
      </c>
      <c r="E33" s="1">
        <v>950</v>
      </c>
      <c r="F33" t="s">
        <v>860</v>
      </c>
      <c r="G33" t="s">
        <v>415</v>
      </c>
      <c r="H33" t="s">
        <v>385</v>
      </c>
      <c r="I33" t="s">
        <v>439</v>
      </c>
      <c r="J33" t="s">
        <v>387</v>
      </c>
    </row>
    <row r="34" spans="1:10">
      <c r="A34" t="s">
        <v>868</v>
      </c>
      <c r="B34" t="s">
        <v>869</v>
      </c>
      <c r="C34" t="s">
        <v>870</v>
      </c>
      <c r="D34" t="s">
        <v>494</v>
      </c>
      <c r="E34" s="1">
        <v>1121</v>
      </c>
      <c r="F34" t="s">
        <v>839</v>
      </c>
      <c r="G34" t="s">
        <v>415</v>
      </c>
      <c r="H34" t="s">
        <v>737</v>
      </c>
      <c r="I34" t="s">
        <v>812</v>
      </c>
      <c r="J34" t="s">
        <v>387</v>
      </c>
    </row>
    <row r="35" spans="1:10">
      <c r="A35" t="s">
        <v>871</v>
      </c>
      <c r="B35" t="s">
        <v>872</v>
      </c>
      <c r="C35" t="s">
        <v>870</v>
      </c>
      <c r="D35" t="s">
        <v>873</v>
      </c>
      <c r="E35" s="1">
        <v>1121</v>
      </c>
      <c r="F35" t="s">
        <v>839</v>
      </c>
      <c r="G35" t="s">
        <v>415</v>
      </c>
      <c r="H35" t="s">
        <v>737</v>
      </c>
      <c r="I35" t="s">
        <v>812</v>
      </c>
      <c r="J35" t="s">
        <v>387</v>
      </c>
    </row>
    <row r="36" spans="1:10">
      <c r="A36" t="s">
        <v>874</v>
      </c>
      <c r="B36" t="s">
        <v>875</v>
      </c>
      <c r="C36" t="s">
        <v>870</v>
      </c>
      <c r="D36" t="s">
        <v>876</v>
      </c>
      <c r="E36" s="1">
        <v>1121</v>
      </c>
      <c r="F36" t="s">
        <v>839</v>
      </c>
      <c r="G36" t="s">
        <v>415</v>
      </c>
      <c r="H36" t="s">
        <v>737</v>
      </c>
      <c r="I36" t="s">
        <v>812</v>
      </c>
      <c r="J36" t="s">
        <v>387</v>
      </c>
    </row>
    <row r="37" spans="1:10">
      <c r="A37" t="s">
        <v>919</v>
      </c>
      <c r="B37" t="s">
        <v>920</v>
      </c>
      <c r="C37" t="s">
        <v>921</v>
      </c>
      <c r="D37" t="s">
        <v>533</v>
      </c>
      <c r="E37" s="1">
        <v>110</v>
      </c>
      <c r="F37" t="s">
        <v>469</v>
      </c>
      <c r="G37" t="s">
        <v>415</v>
      </c>
      <c r="H37" t="s">
        <v>459</v>
      </c>
      <c r="I37" t="s">
        <v>460</v>
      </c>
      <c r="J37" t="s">
        <v>387</v>
      </c>
    </row>
    <row r="38" spans="1:10">
      <c r="A38" t="s">
        <v>922</v>
      </c>
      <c r="B38" t="s">
        <v>923</v>
      </c>
      <c r="C38" t="s">
        <v>921</v>
      </c>
      <c r="D38" t="s">
        <v>924</v>
      </c>
      <c r="E38" s="1">
        <v>110</v>
      </c>
      <c r="F38" t="s">
        <v>469</v>
      </c>
      <c r="G38" t="s">
        <v>415</v>
      </c>
      <c r="H38" t="s">
        <v>459</v>
      </c>
      <c r="I38" t="s">
        <v>460</v>
      </c>
      <c r="J38" t="s">
        <v>387</v>
      </c>
    </row>
    <row r="39" spans="1:10">
      <c r="A39" t="s">
        <v>925</v>
      </c>
      <c r="B39" t="s">
        <v>926</v>
      </c>
      <c r="C39" t="s">
        <v>927</v>
      </c>
      <c r="D39" t="s">
        <v>464</v>
      </c>
      <c r="E39" s="1">
        <v>230</v>
      </c>
      <c r="F39" t="s">
        <v>483</v>
      </c>
      <c r="G39" t="s">
        <v>415</v>
      </c>
      <c r="H39" t="s">
        <v>385</v>
      </c>
      <c r="I39" t="s">
        <v>439</v>
      </c>
      <c r="J39" t="s">
        <v>387</v>
      </c>
    </row>
    <row r="40" spans="1:10">
      <c r="A40" t="s">
        <v>941</v>
      </c>
      <c r="B40" t="s">
        <v>942</v>
      </c>
      <c r="C40" t="s">
        <v>943</v>
      </c>
      <c r="D40" t="s">
        <v>944</v>
      </c>
      <c r="E40" s="1">
        <v>120</v>
      </c>
      <c r="F40" t="s">
        <v>483</v>
      </c>
      <c r="G40" t="s">
        <v>415</v>
      </c>
      <c r="H40" t="s">
        <v>385</v>
      </c>
      <c r="I40" t="s">
        <v>439</v>
      </c>
      <c r="J40" t="s">
        <v>387</v>
      </c>
    </row>
    <row r="41" spans="1:10">
      <c r="A41" t="s">
        <v>958</v>
      </c>
      <c r="B41" t="s">
        <v>959</v>
      </c>
      <c r="C41" t="s">
        <v>960</v>
      </c>
      <c r="D41" t="s">
        <v>506</v>
      </c>
      <c r="E41" s="1">
        <v>9658</v>
      </c>
      <c r="F41" t="s">
        <v>839</v>
      </c>
      <c r="G41" t="s">
        <v>415</v>
      </c>
      <c r="H41" t="s">
        <v>449</v>
      </c>
      <c r="I41" t="s">
        <v>439</v>
      </c>
      <c r="J41" t="s">
        <v>444</v>
      </c>
    </row>
    <row r="42" spans="1:10">
      <c r="A42" t="s">
        <v>963</v>
      </c>
      <c r="B42" t="s">
        <v>964</v>
      </c>
      <c r="C42" t="s">
        <v>965</v>
      </c>
      <c r="D42" t="s">
        <v>966</v>
      </c>
      <c r="E42" s="1">
        <v>10</v>
      </c>
      <c r="F42" t="s">
        <v>437</v>
      </c>
      <c r="G42" t="s">
        <v>415</v>
      </c>
      <c r="H42" t="s">
        <v>385</v>
      </c>
      <c r="I42" t="s">
        <v>439</v>
      </c>
      <c r="J42" t="s">
        <v>387</v>
      </c>
    </row>
    <row r="43" spans="1:10">
      <c r="A43" t="s">
        <v>967</v>
      </c>
      <c r="B43" t="s">
        <v>968</v>
      </c>
      <c r="C43" t="s">
        <v>969</v>
      </c>
      <c r="D43" t="s">
        <v>970</v>
      </c>
      <c r="E43" s="1">
        <v>60</v>
      </c>
      <c r="F43" t="s">
        <v>437</v>
      </c>
      <c r="G43" t="s">
        <v>415</v>
      </c>
      <c r="H43" t="s">
        <v>385</v>
      </c>
      <c r="I43" t="s">
        <v>443</v>
      </c>
      <c r="J43" t="s">
        <v>387</v>
      </c>
    </row>
    <row r="44" spans="1:10">
      <c r="A44" t="s">
        <v>971</v>
      </c>
      <c r="B44" t="s">
        <v>972</v>
      </c>
      <c r="C44" t="s">
        <v>969</v>
      </c>
      <c r="D44" t="s">
        <v>527</v>
      </c>
      <c r="E44" s="1">
        <v>60</v>
      </c>
      <c r="F44" t="s">
        <v>437</v>
      </c>
      <c r="G44" t="s">
        <v>415</v>
      </c>
      <c r="H44" t="s">
        <v>385</v>
      </c>
      <c r="I44" t="s">
        <v>443</v>
      </c>
      <c r="J44" t="s">
        <v>387</v>
      </c>
    </row>
    <row r="45" spans="1:10">
      <c r="A45" t="s">
        <v>973</v>
      </c>
      <c r="B45" t="s">
        <v>974</v>
      </c>
      <c r="C45" t="s">
        <v>969</v>
      </c>
      <c r="D45" t="s">
        <v>975</v>
      </c>
      <c r="E45" s="1">
        <v>60</v>
      </c>
      <c r="F45" t="s">
        <v>437</v>
      </c>
      <c r="G45" t="s">
        <v>415</v>
      </c>
      <c r="H45" t="s">
        <v>385</v>
      </c>
      <c r="I45" t="s">
        <v>439</v>
      </c>
      <c r="J45" t="s">
        <v>387</v>
      </c>
    </row>
    <row r="46" spans="1:10">
      <c r="A46" t="s">
        <v>976</v>
      </c>
      <c r="B46" t="s">
        <v>977</v>
      </c>
      <c r="C46" t="s">
        <v>969</v>
      </c>
      <c r="D46" t="s">
        <v>978</v>
      </c>
      <c r="E46" s="1">
        <v>60</v>
      </c>
      <c r="F46" t="s">
        <v>437</v>
      </c>
      <c r="G46" t="s">
        <v>415</v>
      </c>
      <c r="H46" t="s">
        <v>385</v>
      </c>
      <c r="I46" t="s">
        <v>439</v>
      </c>
      <c r="J46" t="s">
        <v>387</v>
      </c>
    </row>
    <row r="47" spans="1:10">
      <c r="A47" t="s">
        <v>979</v>
      </c>
      <c r="B47" t="s">
        <v>980</v>
      </c>
      <c r="C47" t="s">
        <v>969</v>
      </c>
      <c r="D47" t="s">
        <v>978</v>
      </c>
      <c r="E47" s="1">
        <v>60</v>
      </c>
      <c r="F47" t="s">
        <v>437</v>
      </c>
      <c r="G47" t="s">
        <v>415</v>
      </c>
      <c r="H47" t="s">
        <v>385</v>
      </c>
      <c r="I47" t="s">
        <v>443</v>
      </c>
      <c r="J47" t="s">
        <v>387</v>
      </c>
    </row>
    <row r="48" spans="1:10">
      <c r="A48" t="s">
        <v>981</v>
      </c>
      <c r="B48" t="s">
        <v>982</v>
      </c>
      <c r="C48" t="s">
        <v>456</v>
      </c>
      <c r="D48" t="s">
        <v>688</v>
      </c>
      <c r="E48" s="1">
        <v>240</v>
      </c>
      <c r="F48" t="s">
        <v>458</v>
      </c>
      <c r="G48" t="s">
        <v>415</v>
      </c>
      <c r="H48" t="s">
        <v>459</v>
      </c>
      <c r="I48" t="s">
        <v>460</v>
      </c>
      <c r="J48" t="s">
        <v>387</v>
      </c>
    </row>
    <row r="49" spans="1:10">
      <c r="A49" t="s">
        <v>983</v>
      </c>
      <c r="B49" t="s">
        <v>984</v>
      </c>
      <c r="C49" t="s">
        <v>985</v>
      </c>
      <c r="D49" t="s">
        <v>986</v>
      </c>
      <c r="E49" s="1">
        <v>110</v>
      </c>
      <c r="F49" t="s">
        <v>437</v>
      </c>
      <c r="G49" t="s">
        <v>415</v>
      </c>
      <c r="H49" t="s">
        <v>385</v>
      </c>
      <c r="I49" t="s">
        <v>439</v>
      </c>
      <c r="J49" t="s">
        <v>387</v>
      </c>
    </row>
    <row r="50" spans="1:10">
      <c r="A50" t="s">
        <v>995</v>
      </c>
      <c r="B50" t="s">
        <v>996</v>
      </c>
      <c r="C50" t="s">
        <v>997</v>
      </c>
      <c r="D50" t="s">
        <v>740</v>
      </c>
      <c r="E50" s="1">
        <v>10</v>
      </c>
      <c r="F50" t="s">
        <v>998</v>
      </c>
      <c r="G50" t="s">
        <v>415</v>
      </c>
      <c r="H50" t="s">
        <v>385</v>
      </c>
      <c r="I50" t="s">
        <v>443</v>
      </c>
      <c r="J50" t="s">
        <v>387</v>
      </c>
    </row>
    <row r="51" spans="1:10">
      <c r="A51" t="s">
        <v>999</v>
      </c>
      <c r="B51" t="s">
        <v>1000</v>
      </c>
      <c r="C51" t="s">
        <v>969</v>
      </c>
      <c r="D51" t="s">
        <v>1001</v>
      </c>
      <c r="E51" s="1">
        <v>60</v>
      </c>
      <c r="F51" t="s">
        <v>437</v>
      </c>
      <c r="G51" t="s">
        <v>415</v>
      </c>
      <c r="H51" t="s">
        <v>499</v>
      </c>
      <c r="I51" t="s">
        <v>439</v>
      </c>
      <c r="J51" t="s">
        <v>387</v>
      </c>
    </row>
    <row r="52" spans="1:10">
      <c r="A52" t="s">
        <v>1002</v>
      </c>
      <c r="B52" t="s">
        <v>526</v>
      </c>
      <c r="C52" t="s">
        <v>625</v>
      </c>
      <c r="D52" t="s">
        <v>778</v>
      </c>
      <c r="E52" s="1">
        <v>530</v>
      </c>
      <c r="F52" t="s">
        <v>469</v>
      </c>
      <c r="G52" t="s">
        <v>415</v>
      </c>
      <c r="H52" t="s">
        <v>459</v>
      </c>
      <c r="I52" t="s">
        <v>460</v>
      </c>
      <c r="J52" t="s">
        <v>387</v>
      </c>
    </row>
    <row r="53" spans="1:10">
      <c r="A53" t="s">
        <v>1087</v>
      </c>
      <c r="B53" t="s">
        <v>1088</v>
      </c>
      <c r="C53" t="s">
        <v>1089</v>
      </c>
      <c r="D53" t="s">
        <v>825</v>
      </c>
      <c r="E53" s="1">
        <v>57550</v>
      </c>
      <c r="F53" t="s">
        <v>839</v>
      </c>
      <c r="G53" t="s">
        <v>415</v>
      </c>
      <c r="H53" t="s">
        <v>459</v>
      </c>
      <c r="I53" t="s">
        <v>460</v>
      </c>
      <c r="J53" t="s">
        <v>387</v>
      </c>
    </row>
    <row r="54" spans="1:10">
      <c r="A54" t="s">
        <v>1090</v>
      </c>
      <c r="B54" t="s">
        <v>1091</v>
      </c>
      <c r="C54" t="s">
        <v>1089</v>
      </c>
      <c r="D54" t="s">
        <v>1092</v>
      </c>
      <c r="E54" s="1">
        <v>43570</v>
      </c>
      <c r="F54" t="s">
        <v>839</v>
      </c>
      <c r="G54" t="s">
        <v>415</v>
      </c>
      <c r="H54" t="s">
        <v>459</v>
      </c>
      <c r="I54" t="s">
        <v>460</v>
      </c>
      <c r="J54" t="s">
        <v>387</v>
      </c>
    </row>
    <row r="55" spans="1:10">
      <c r="A55" t="s">
        <v>1093</v>
      </c>
      <c r="B55" t="s">
        <v>1094</v>
      </c>
      <c r="C55" t="s">
        <v>1095</v>
      </c>
      <c r="D55" t="s">
        <v>1096</v>
      </c>
      <c r="E55" s="1">
        <v>2190</v>
      </c>
      <c r="F55" t="s">
        <v>839</v>
      </c>
      <c r="G55" t="s">
        <v>415</v>
      </c>
      <c r="H55" t="s">
        <v>385</v>
      </c>
      <c r="I55" t="s">
        <v>443</v>
      </c>
      <c r="J55" t="s">
        <v>387</v>
      </c>
    </row>
    <row r="56" spans="1:10">
      <c r="A56" t="s">
        <v>1097</v>
      </c>
      <c r="B56" t="s">
        <v>1098</v>
      </c>
      <c r="C56" t="s">
        <v>1099</v>
      </c>
      <c r="D56" t="s">
        <v>1100</v>
      </c>
      <c r="E56" s="1">
        <v>2750</v>
      </c>
      <c r="F56" t="s">
        <v>839</v>
      </c>
      <c r="G56" t="s">
        <v>415</v>
      </c>
      <c r="H56" t="s">
        <v>459</v>
      </c>
      <c r="I56" t="s">
        <v>460</v>
      </c>
      <c r="J56" t="s">
        <v>387</v>
      </c>
    </row>
    <row r="57" spans="1:10">
      <c r="A57" t="s">
        <v>1101</v>
      </c>
      <c r="B57" t="s">
        <v>1102</v>
      </c>
      <c r="C57" t="s">
        <v>1099</v>
      </c>
      <c r="D57" t="s">
        <v>1103</v>
      </c>
      <c r="E57" s="1">
        <v>2756</v>
      </c>
      <c r="F57" t="s">
        <v>839</v>
      </c>
      <c r="G57" t="s">
        <v>415</v>
      </c>
      <c r="H57" t="s">
        <v>449</v>
      </c>
      <c r="I57" t="s">
        <v>408</v>
      </c>
      <c r="J57" t="s">
        <v>387</v>
      </c>
    </row>
    <row r="58" spans="1:10">
      <c r="A58" t="s">
        <v>1104</v>
      </c>
      <c r="B58" t="s">
        <v>797</v>
      </c>
      <c r="C58" t="s">
        <v>1089</v>
      </c>
      <c r="D58" t="s">
        <v>1105</v>
      </c>
      <c r="E58" s="1">
        <v>2668</v>
      </c>
      <c r="F58" t="s">
        <v>469</v>
      </c>
      <c r="G58" t="s">
        <v>415</v>
      </c>
      <c r="H58" t="s">
        <v>449</v>
      </c>
      <c r="I58" t="s">
        <v>439</v>
      </c>
      <c r="J58" t="s">
        <v>387</v>
      </c>
    </row>
    <row r="59" spans="1:10">
      <c r="A59" t="s">
        <v>1106</v>
      </c>
      <c r="B59" t="s">
        <v>1107</v>
      </c>
      <c r="C59" t="s">
        <v>1089</v>
      </c>
      <c r="D59" t="s">
        <v>1108</v>
      </c>
      <c r="E59" s="1">
        <v>2668</v>
      </c>
      <c r="F59" t="s">
        <v>469</v>
      </c>
      <c r="G59" t="s">
        <v>415</v>
      </c>
      <c r="H59" t="s">
        <v>459</v>
      </c>
      <c r="I59" t="s">
        <v>460</v>
      </c>
      <c r="J59" t="s">
        <v>387</v>
      </c>
    </row>
    <row r="60" spans="1:10">
      <c r="A60" t="s">
        <v>1109</v>
      </c>
      <c r="B60" t="s">
        <v>739</v>
      </c>
      <c r="C60" t="s">
        <v>1089</v>
      </c>
      <c r="D60" t="s">
        <v>1110</v>
      </c>
      <c r="E60" s="1">
        <v>1486</v>
      </c>
      <c r="F60" t="s">
        <v>469</v>
      </c>
      <c r="G60" t="s">
        <v>415</v>
      </c>
      <c r="H60" t="s">
        <v>459</v>
      </c>
      <c r="I60" t="s">
        <v>460</v>
      </c>
      <c r="J60" t="s">
        <v>387</v>
      </c>
    </row>
    <row r="61" spans="1:10">
      <c r="A61" t="s">
        <v>1111</v>
      </c>
      <c r="B61" t="s">
        <v>1112</v>
      </c>
      <c r="C61" t="s">
        <v>1089</v>
      </c>
      <c r="D61" t="s">
        <v>1113</v>
      </c>
      <c r="E61" s="1">
        <v>1486</v>
      </c>
      <c r="F61" t="s">
        <v>469</v>
      </c>
      <c r="G61" t="s">
        <v>415</v>
      </c>
      <c r="H61" t="s">
        <v>385</v>
      </c>
      <c r="I61" t="s">
        <v>439</v>
      </c>
      <c r="J61" t="s">
        <v>387</v>
      </c>
    </row>
    <row r="62" spans="1:10">
      <c r="A62" t="s">
        <v>1114</v>
      </c>
      <c r="B62" t="s">
        <v>1115</v>
      </c>
      <c r="C62" t="s">
        <v>1089</v>
      </c>
      <c r="D62" t="s">
        <v>1116</v>
      </c>
      <c r="E62" s="1">
        <v>1530</v>
      </c>
      <c r="F62" t="s">
        <v>469</v>
      </c>
      <c r="G62" t="s">
        <v>415</v>
      </c>
      <c r="H62" t="s">
        <v>449</v>
      </c>
      <c r="I62" t="s">
        <v>439</v>
      </c>
      <c r="J62" t="s">
        <v>387</v>
      </c>
    </row>
    <row r="63" spans="1:10">
      <c r="A63" t="s">
        <v>1117</v>
      </c>
      <c r="B63" t="s">
        <v>1118</v>
      </c>
      <c r="C63" t="s">
        <v>1089</v>
      </c>
      <c r="D63" t="s">
        <v>1119</v>
      </c>
      <c r="E63" s="1">
        <v>1530</v>
      </c>
      <c r="F63" t="s">
        <v>469</v>
      </c>
      <c r="G63" t="s">
        <v>415</v>
      </c>
      <c r="H63" t="s">
        <v>385</v>
      </c>
      <c r="I63" t="s">
        <v>439</v>
      </c>
      <c r="J63" t="s">
        <v>387</v>
      </c>
    </row>
    <row r="64" spans="1:10">
      <c r="A64" t="s">
        <v>1120</v>
      </c>
      <c r="B64" t="s">
        <v>1121</v>
      </c>
      <c r="C64" t="s">
        <v>1089</v>
      </c>
      <c r="D64" t="s">
        <v>1122</v>
      </c>
      <c r="E64" s="1">
        <v>1880</v>
      </c>
      <c r="F64" t="s">
        <v>469</v>
      </c>
      <c r="G64" t="s">
        <v>415</v>
      </c>
      <c r="H64" t="s">
        <v>459</v>
      </c>
      <c r="I64" t="s">
        <v>460</v>
      </c>
      <c r="J64" t="s">
        <v>1123</v>
      </c>
    </row>
    <row r="65" spans="1:10">
      <c r="A65" t="s">
        <v>1221</v>
      </c>
      <c r="B65" t="s">
        <v>1222</v>
      </c>
      <c r="C65" t="s">
        <v>1223</v>
      </c>
      <c r="D65" t="s">
        <v>1224</v>
      </c>
      <c r="E65" s="1">
        <v>7408</v>
      </c>
      <c r="F65" t="s">
        <v>483</v>
      </c>
      <c r="G65" t="s">
        <v>415</v>
      </c>
      <c r="H65" t="s">
        <v>459</v>
      </c>
      <c r="I65" t="s">
        <v>460</v>
      </c>
      <c r="J65" t="s">
        <v>387</v>
      </c>
    </row>
    <row r="66" spans="1:10">
      <c r="A66" t="s">
        <v>1225</v>
      </c>
      <c r="B66" t="s">
        <v>1226</v>
      </c>
      <c r="C66" t="s">
        <v>1223</v>
      </c>
      <c r="D66" t="s">
        <v>1227</v>
      </c>
      <c r="E66" s="1">
        <v>7408</v>
      </c>
      <c r="F66" t="s">
        <v>483</v>
      </c>
      <c r="G66" t="s">
        <v>415</v>
      </c>
      <c r="H66" t="s">
        <v>459</v>
      </c>
      <c r="I66" t="s">
        <v>460</v>
      </c>
      <c r="J66" t="s">
        <v>387</v>
      </c>
    </row>
    <row r="67" spans="1:10">
      <c r="A67" t="s">
        <v>1228</v>
      </c>
      <c r="B67" t="s">
        <v>1229</v>
      </c>
      <c r="C67" t="s">
        <v>1223</v>
      </c>
      <c r="D67" t="s">
        <v>1230</v>
      </c>
      <c r="E67" s="1">
        <v>7408</v>
      </c>
      <c r="F67" t="s">
        <v>483</v>
      </c>
      <c r="G67" t="s">
        <v>415</v>
      </c>
      <c r="H67" t="s">
        <v>459</v>
      </c>
      <c r="I67" t="s">
        <v>460</v>
      </c>
      <c r="J67" t="s">
        <v>387</v>
      </c>
    </row>
    <row r="68" spans="1:10">
      <c r="A68" t="s">
        <v>1231</v>
      </c>
      <c r="B68" t="s">
        <v>1232</v>
      </c>
      <c r="C68" t="s">
        <v>1223</v>
      </c>
      <c r="D68" t="s">
        <v>1233</v>
      </c>
      <c r="E68" s="1">
        <v>3968</v>
      </c>
      <c r="F68" t="s">
        <v>483</v>
      </c>
      <c r="G68" t="s">
        <v>415</v>
      </c>
      <c r="H68" t="s">
        <v>385</v>
      </c>
      <c r="I68" t="s">
        <v>439</v>
      </c>
      <c r="J68" t="s">
        <v>387</v>
      </c>
    </row>
    <row r="69" spans="1:10">
      <c r="A69" t="s">
        <v>1234</v>
      </c>
      <c r="B69" t="s">
        <v>1235</v>
      </c>
      <c r="C69" t="s">
        <v>1223</v>
      </c>
      <c r="D69" t="s">
        <v>1236</v>
      </c>
      <c r="E69" s="1">
        <v>3968</v>
      </c>
      <c r="F69" t="s">
        <v>483</v>
      </c>
      <c r="G69" t="s">
        <v>415</v>
      </c>
      <c r="H69" t="s">
        <v>459</v>
      </c>
      <c r="I69" t="s">
        <v>439</v>
      </c>
      <c r="J69" t="s">
        <v>387</v>
      </c>
    </row>
    <row r="70" spans="1:10">
      <c r="A70" t="s">
        <v>1237</v>
      </c>
      <c r="B70" t="s">
        <v>702</v>
      </c>
      <c r="C70" t="s">
        <v>1223</v>
      </c>
      <c r="D70" t="s">
        <v>682</v>
      </c>
      <c r="E70" s="1">
        <v>3968</v>
      </c>
      <c r="F70" t="s">
        <v>483</v>
      </c>
      <c r="G70" t="s">
        <v>415</v>
      </c>
      <c r="H70" t="s">
        <v>459</v>
      </c>
      <c r="I70" t="s">
        <v>439</v>
      </c>
      <c r="J70" t="s">
        <v>387</v>
      </c>
    </row>
    <row r="71" spans="1:10">
      <c r="A71" t="s">
        <v>1238</v>
      </c>
      <c r="B71" t="s">
        <v>1239</v>
      </c>
      <c r="C71" t="s">
        <v>1223</v>
      </c>
      <c r="D71" t="s">
        <v>1240</v>
      </c>
      <c r="E71" s="1">
        <v>1930</v>
      </c>
      <c r="F71" t="s">
        <v>483</v>
      </c>
      <c r="G71" t="s">
        <v>415</v>
      </c>
      <c r="H71" t="s">
        <v>459</v>
      </c>
      <c r="I71" t="s">
        <v>439</v>
      </c>
      <c r="J71" t="s">
        <v>387</v>
      </c>
    </row>
    <row r="72" spans="1:10">
      <c r="A72" t="s">
        <v>1241</v>
      </c>
      <c r="B72" t="s">
        <v>1242</v>
      </c>
      <c r="C72" t="s">
        <v>1223</v>
      </c>
      <c r="D72" t="s">
        <v>1243</v>
      </c>
      <c r="E72" s="1">
        <v>1930</v>
      </c>
      <c r="F72" t="s">
        <v>483</v>
      </c>
      <c r="G72" t="s">
        <v>415</v>
      </c>
      <c r="H72" t="s">
        <v>459</v>
      </c>
      <c r="I72" t="s">
        <v>439</v>
      </c>
      <c r="J72" t="s">
        <v>387</v>
      </c>
    </row>
    <row r="73" spans="1:10">
      <c r="A73" t="s">
        <v>1244</v>
      </c>
      <c r="B73" t="s">
        <v>1245</v>
      </c>
      <c r="C73" t="s">
        <v>1223</v>
      </c>
      <c r="D73" t="s">
        <v>991</v>
      </c>
      <c r="E73" s="1">
        <v>1930</v>
      </c>
      <c r="F73" t="s">
        <v>483</v>
      </c>
      <c r="G73" t="s">
        <v>415</v>
      </c>
      <c r="H73" t="s">
        <v>385</v>
      </c>
      <c r="I73" t="s">
        <v>439</v>
      </c>
      <c r="J73" t="s">
        <v>387</v>
      </c>
    </row>
    <row r="74" spans="1:10">
      <c r="A74" t="s">
        <v>1246</v>
      </c>
      <c r="B74" t="s">
        <v>1247</v>
      </c>
      <c r="C74" t="s">
        <v>1223</v>
      </c>
      <c r="D74" t="s">
        <v>1248</v>
      </c>
      <c r="E74" s="1">
        <v>1930</v>
      </c>
      <c r="F74" t="s">
        <v>483</v>
      </c>
      <c r="G74" t="s">
        <v>415</v>
      </c>
      <c r="H74" t="s">
        <v>737</v>
      </c>
      <c r="I74" t="s">
        <v>439</v>
      </c>
      <c r="J74" t="s">
        <v>387</v>
      </c>
    </row>
    <row r="75" spans="1:10">
      <c r="A75" t="s">
        <v>1249</v>
      </c>
      <c r="B75" t="s">
        <v>1250</v>
      </c>
      <c r="C75" t="s">
        <v>1223</v>
      </c>
      <c r="D75" t="s">
        <v>1251</v>
      </c>
      <c r="E75" s="1">
        <v>1930</v>
      </c>
      <c r="F75" t="s">
        <v>483</v>
      </c>
      <c r="G75" t="s">
        <v>415</v>
      </c>
      <c r="H75" t="s">
        <v>737</v>
      </c>
      <c r="I75" t="s">
        <v>439</v>
      </c>
      <c r="J75" t="s">
        <v>387</v>
      </c>
    </row>
    <row r="76" spans="1:10">
      <c r="A76" t="s">
        <v>1252</v>
      </c>
      <c r="B76" t="s">
        <v>1253</v>
      </c>
      <c r="C76" t="s">
        <v>1223</v>
      </c>
      <c r="D76" t="s">
        <v>1254</v>
      </c>
      <c r="E76" s="1">
        <v>1930</v>
      </c>
      <c r="F76" t="s">
        <v>483</v>
      </c>
      <c r="G76" t="s">
        <v>415</v>
      </c>
      <c r="H76" t="s">
        <v>737</v>
      </c>
      <c r="I76" t="s">
        <v>439</v>
      </c>
      <c r="J76" t="s">
        <v>387</v>
      </c>
    </row>
    <row r="77" spans="1:10">
      <c r="A77" t="s">
        <v>1255</v>
      </c>
      <c r="B77" t="s">
        <v>1256</v>
      </c>
      <c r="C77" t="s">
        <v>1223</v>
      </c>
      <c r="D77" t="s">
        <v>1257</v>
      </c>
      <c r="E77" s="1">
        <v>3790</v>
      </c>
      <c r="F77" t="s">
        <v>483</v>
      </c>
      <c r="G77" t="s">
        <v>415</v>
      </c>
      <c r="H77" t="s">
        <v>459</v>
      </c>
      <c r="I77" t="s">
        <v>460</v>
      </c>
      <c r="J77" t="s">
        <v>387</v>
      </c>
    </row>
    <row r="78" spans="1:10">
      <c r="A78" t="s">
        <v>1258</v>
      </c>
      <c r="B78" t="s">
        <v>739</v>
      </c>
      <c r="C78" t="s">
        <v>1223</v>
      </c>
      <c r="D78" t="s">
        <v>1259</v>
      </c>
      <c r="E78" s="1">
        <v>3790</v>
      </c>
      <c r="F78" t="s">
        <v>483</v>
      </c>
      <c r="G78" t="s">
        <v>415</v>
      </c>
      <c r="H78" t="s">
        <v>459</v>
      </c>
      <c r="I78" t="s">
        <v>460</v>
      </c>
      <c r="J78" t="s">
        <v>387</v>
      </c>
    </row>
    <row r="79" spans="1:10">
      <c r="A79" t="s">
        <v>1260</v>
      </c>
      <c r="B79" t="s">
        <v>1261</v>
      </c>
      <c r="C79" t="s">
        <v>1223</v>
      </c>
      <c r="D79" t="s">
        <v>1262</v>
      </c>
      <c r="E79" s="1">
        <v>4270</v>
      </c>
      <c r="F79" t="s">
        <v>839</v>
      </c>
      <c r="G79" t="s">
        <v>415</v>
      </c>
      <c r="H79" t="s">
        <v>459</v>
      </c>
      <c r="I79" t="s">
        <v>460</v>
      </c>
      <c r="J79" t="s">
        <v>387</v>
      </c>
    </row>
    <row r="80" spans="1:10">
      <c r="A80" t="s">
        <v>1263</v>
      </c>
      <c r="B80" t="s">
        <v>1264</v>
      </c>
      <c r="C80" t="s">
        <v>1223</v>
      </c>
      <c r="D80" t="s">
        <v>1265</v>
      </c>
      <c r="E80" s="1">
        <v>3842</v>
      </c>
      <c r="F80" t="s">
        <v>839</v>
      </c>
      <c r="G80" t="s">
        <v>415</v>
      </c>
      <c r="H80" t="s">
        <v>385</v>
      </c>
      <c r="I80" t="s">
        <v>439</v>
      </c>
      <c r="J80" t="s">
        <v>387</v>
      </c>
    </row>
    <row r="81" spans="1:10">
      <c r="A81" t="s">
        <v>1266</v>
      </c>
      <c r="B81" t="s">
        <v>1267</v>
      </c>
      <c r="C81" t="s">
        <v>1223</v>
      </c>
      <c r="D81" t="s">
        <v>1268</v>
      </c>
      <c r="E81" s="1">
        <v>3842</v>
      </c>
      <c r="F81" t="s">
        <v>839</v>
      </c>
      <c r="G81" t="s">
        <v>415</v>
      </c>
      <c r="H81" t="s">
        <v>385</v>
      </c>
      <c r="I81" t="s">
        <v>439</v>
      </c>
      <c r="J81" t="s">
        <v>387</v>
      </c>
    </row>
    <row r="82" spans="1:10">
      <c r="A82" t="s">
        <v>1269</v>
      </c>
      <c r="B82" t="s">
        <v>1270</v>
      </c>
      <c r="C82" t="s">
        <v>1223</v>
      </c>
      <c r="D82" t="s">
        <v>1271</v>
      </c>
      <c r="E82" s="1">
        <v>5562</v>
      </c>
      <c r="F82" t="s">
        <v>839</v>
      </c>
      <c r="G82" t="s">
        <v>415</v>
      </c>
      <c r="H82" t="s">
        <v>385</v>
      </c>
      <c r="I82" t="s">
        <v>439</v>
      </c>
      <c r="J82" t="s">
        <v>387</v>
      </c>
    </row>
    <row r="83" spans="1:10">
      <c r="A83" t="s">
        <v>1272</v>
      </c>
      <c r="B83" t="s">
        <v>1273</v>
      </c>
      <c r="C83" t="s">
        <v>1223</v>
      </c>
      <c r="D83" t="s">
        <v>1274</v>
      </c>
      <c r="E83" s="1">
        <v>5562</v>
      </c>
      <c r="F83" t="s">
        <v>839</v>
      </c>
      <c r="G83" t="s">
        <v>415</v>
      </c>
      <c r="H83" t="s">
        <v>385</v>
      </c>
      <c r="I83" t="s">
        <v>439</v>
      </c>
      <c r="J83" t="s">
        <v>387</v>
      </c>
    </row>
    <row r="84" spans="1:10">
      <c r="A84" t="s">
        <v>1275</v>
      </c>
      <c r="B84" t="s">
        <v>1276</v>
      </c>
      <c r="C84" t="s">
        <v>1223</v>
      </c>
      <c r="D84" t="s">
        <v>1277</v>
      </c>
      <c r="E84" s="1">
        <v>5500</v>
      </c>
      <c r="F84" t="s">
        <v>839</v>
      </c>
      <c r="G84" t="s">
        <v>415</v>
      </c>
      <c r="H84" t="s">
        <v>385</v>
      </c>
      <c r="I84" t="s">
        <v>439</v>
      </c>
      <c r="J84" t="s">
        <v>387</v>
      </c>
    </row>
    <row r="85" spans="1:10">
      <c r="A85" t="s">
        <v>1278</v>
      </c>
      <c r="B85" t="s">
        <v>814</v>
      </c>
      <c r="C85" t="s">
        <v>1223</v>
      </c>
      <c r="D85" t="s">
        <v>1279</v>
      </c>
      <c r="E85" s="1">
        <v>5500</v>
      </c>
      <c r="F85" t="s">
        <v>839</v>
      </c>
      <c r="G85" t="s">
        <v>415</v>
      </c>
      <c r="H85" t="s">
        <v>385</v>
      </c>
      <c r="I85" t="s">
        <v>439</v>
      </c>
      <c r="J85" t="s">
        <v>387</v>
      </c>
    </row>
    <row r="86" spans="1:10">
      <c r="A86" t="s">
        <v>1280</v>
      </c>
      <c r="B86" t="s">
        <v>1281</v>
      </c>
      <c r="C86" t="s">
        <v>1223</v>
      </c>
      <c r="D86" t="s">
        <v>1282</v>
      </c>
      <c r="E86" s="1">
        <v>5500</v>
      </c>
      <c r="F86" t="s">
        <v>839</v>
      </c>
      <c r="G86" t="s">
        <v>415</v>
      </c>
      <c r="H86" t="s">
        <v>385</v>
      </c>
      <c r="I86" t="s">
        <v>439</v>
      </c>
      <c r="J86" t="s">
        <v>387</v>
      </c>
    </row>
    <row r="87" spans="1:10">
      <c r="A87" t="s">
        <v>1283</v>
      </c>
      <c r="B87" t="s">
        <v>1284</v>
      </c>
      <c r="C87" t="s">
        <v>1223</v>
      </c>
      <c r="D87" t="s">
        <v>1285</v>
      </c>
      <c r="E87" s="1">
        <v>5500</v>
      </c>
      <c r="F87" t="s">
        <v>839</v>
      </c>
      <c r="G87" t="s">
        <v>415</v>
      </c>
      <c r="H87" t="s">
        <v>385</v>
      </c>
      <c r="I87" t="s">
        <v>439</v>
      </c>
      <c r="J87" t="s">
        <v>387</v>
      </c>
    </row>
    <row r="88" spans="1:10">
      <c r="A88" t="s">
        <v>1286</v>
      </c>
      <c r="B88" t="s">
        <v>1287</v>
      </c>
      <c r="C88" t="s">
        <v>1223</v>
      </c>
      <c r="D88" t="s">
        <v>1288</v>
      </c>
      <c r="E88" s="1">
        <v>8721</v>
      </c>
      <c r="F88" t="s">
        <v>839</v>
      </c>
      <c r="G88" t="s">
        <v>415</v>
      </c>
      <c r="H88" t="s">
        <v>459</v>
      </c>
      <c r="I88" t="s">
        <v>460</v>
      </c>
      <c r="J88" t="s">
        <v>387</v>
      </c>
    </row>
    <row r="89" spans="1:10">
      <c r="A89" t="s">
        <v>1289</v>
      </c>
      <c r="B89" t="s">
        <v>1290</v>
      </c>
      <c r="C89" t="s">
        <v>1223</v>
      </c>
      <c r="D89" t="s">
        <v>1291</v>
      </c>
      <c r="E89" s="1">
        <v>9082</v>
      </c>
      <c r="F89" t="s">
        <v>839</v>
      </c>
      <c r="G89" t="s">
        <v>415</v>
      </c>
      <c r="H89" t="s">
        <v>385</v>
      </c>
      <c r="I89" t="s">
        <v>439</v>
      </c>
      <c r="J89" t="s">
        <v>387</v>
      </c>
    </row>
    <row r="90" spans="1:10">
      <c r="A90" t="s">
        <v>1292</v>
      </c>
      <c r="B90" t="s">
        <v>1293</v>
      </c>
      <c r="C90" t="s">
        <v>1223</v>
      </c>
      <c r="D90" t="s">
        <v>1294</v>
      </c>
      <c r="E90" s="1">
        <v>9082</v>
      </c>
      <c r="F90" t="s">
        <v>839</v>
      </c>
      <c r="G90" t="s">
        <v>415</v>
      </c>
      <c r="H90" t="s">
        <v>459</v>
      </c>
      <c r="I90" t="s">
        <v>460</v>
      </c>
      <c r="J90" t="s">
        <v>387</v>
      </c>
    </row>
    <row r="91" spans="1:10">
      <c r="A91" t="s">
        <v>1337</v>
      </c>
      <c r="B91" t="s">
        <v>1338</v>
      </c>
      <c r="C91" t="s">
        <v>1339</v>
      </c>
      <c r="D91" t="s">
        <v>1340</v>
      </c>
      <c r="E91" s="1">
        <v>3253</v>
      </c>
      <c r="F91" t="s">
        <v>483</v>
      </c>
      <c r="G91" t="s">
        <v>415</v>
      </c>
      <c r="H91" t="s">
        <v>385</v>
      </c>
      <c r="I91" t="s">
        <v>439</v>
      </c>
      <c r="J91" t="s">
        <v>387</v>
      </c>
    </row>
    <row r="92" spans="1:10">
      <c r="A92" t="s">
        <v>1341</v>
      </c>
      <c r="B92" t="s">
        <v>1342</v>
      </c>
      <c r="C92" t="s">
        <v>1339</v>
      </c>
      <c r="D92" t="s">
        <v>670</v>
      </c>
      <c r="E92" s="1">
        <v>2300</v>
      </c>
      <c r="F92" t="s">
        <v>483</v>
      </c>
      <c r="G92" t="s">
        <v>415</v>
      </c>
      <c r="H92" t="s">
        <v>459</v>
      </c>
      <c r="I92" t="s">
        <v>460</v>
      </c>
      <c r="J92" t="s">
        <v>387</v>
      </c>
    </row>
    <row r="93" spans="1:10">
      <c r="A93" t="s">
        <v>1343</v>
      </c>
      <c r="B93" t="s">
        <v>1344</v>
      </c>
      <c r="C93" t="s">
        <v>1339</v>
      </c>
      <c r="D93" t="s">
        <v>1345</v>
      </c>
      <c r="E93" s="1">
        <v>3465</v>
      </c>
      <c r="F93" t="s">
        <v>483</v>
      </c>
      <c r="G93" t="s">
        <v>415</v>
      </c>
      <c r="H93" t="s">
        <v>385</v>
      </c>
      <c r="I93" t="s">
        <v>439</v>
      </c>
      <c r="J93" t="s">
        <v>387</v>
      </c>
    </row>
    <row r="94" spans="1:10">
      <c r="A94" t="s">
        <v>1346</v>
      </c>
      <c r="B94" t="s">
        <v>926</v>
      </c>
      <c r="C94" t="s">
        <v>1339</v>
      </c>
      <c r="D94" t="s">
        <v>1347</v>
      </c>
      <c r="E94" s="1">
        <v>2060</v>
      </c>
      <c r="F94" t="s">
        <v>483</v>
      </c>
      <c r="G94" t="s">
        <v>415</v>
      </c>
      <c r="H94" t="s">
        <v>449</v>
      </c>
      <c r="I94" t="s">
        <v>439</v>
      </c>
      <c r="J94" t="s">
        <v>387</v>
      </c>
    </row>
    <row r="95" spans="1:10">
      <c r="A95" t="s">
        <v>1348</v>
      </c>
      <c r="B95" t="s">
        <v>1349</v>
      </c>
      <c r="C95" t="s">
        <v>1339</v>
      </c>
      <c r="D95" t="s">
        <v>1350</v>
      </c>
      <c r="E95" s="1">
        <v>5294</v>
      </c>
      <c r="F95" t="s">
        <v>483</v>
      </c>
      <c r="G95" t="s">
        <v>415</v>
      </c>
      <c r="H95" t="s">
        <v>449</v>
      </c>
      <c r="I95" t="s">
        <v>439</v>
      </c>
      <c r="J95" t="s">
        <v>387</v>
      </c>
    </row>
    <row r="96" spans="1:10">
      <c r="A96" t="s">
        <v>1351</v>
      </c>
      <c r="B96" t="s">
        <v>1352</v>
      </c>
      <c r="C96" t="s">
        <v>1339</v>
      </c>
      <c r="D96" t="s">
        <v>1353</v>
      </c>
      <c r="E96" s="1">
        <v>19070</v>
      </c>
      <c r="F96" t="s">
        <v>483</v>
      </c>
      <c r="G96" t="s">
        <v>415</v>
      </c>
      <c r="H96" t="s">
        <v>449</v>
      </c>
      <c r="I96" t="s">
        <v>408</v>
      </c>
      <c r="J96" t="s">
        <v>387</v>
      </c>
    </row>
    <row r="97" spans="1:10">
      <c r="A97" t="s">
        <v>1354</v>
      </c>
      <c r="B97" t="s">
        <v>1355</v>
      </c>
      <c r="C97" t="s">
        <v>1339</v>
      </c>
      <c r="D97" t="s">
        <v>516</v>
      </c>
      <c r="E97" s="1">
        <v>6831</v>
      </c>
      <c r="F97" t="s">
        <v>483</v>
      </c>
      <c r="G97" t="s">
        <v>415</v>
      </c>
      <c r="H97" t="s">
        <v>459</v>
      </c>
      <c r="I97" t="s">
        <v>460</v>
      </c>
      <c r="J97" t="s">
        <v>387</v>
      </c>
    </row>
    <row r="98" spans="1:10">
      <c r="A98" t="s">
        <v>1356</v>
      </c>
      <c r="B98" t="s">
        <v>1357</v>
      </c>
      <c r="C98" t="s">
        <v>1339</v>
      </c>
      <c r="D98" t="s">
        <v>1358</v>
      </c>
      <c r="E98" s="1">
        <v>3310</v>
      </c>
      <c r="F98" t="s">
        <v>483</v>
      </c>
      <c r="G98" t="s">
        <v>415</v>
      </c>
      <c r="H98" t="s">
        <v>385</v>
      </c>
      <c r="I98" t="s">
        <v>439</v>
      </c>
      <c r="J98" t="s">
        <v>387</v>
      </c>
    </row>
    <row r="99" spans="1:10">
      <c r="A99" t="s">
        <v>1359</v>
      </c>
      <c r="B99" t="s">
        <v>1360</v>
      </c>
      <c r="C99" t="s">
        <v>1339</v>
      </c>
      <c r="D99" t="s">
        <v>1361</v>
      </c>
      <c r="E99" s="1">
        <v>3780</v>
      </c>
      <c r="F99" t="s">
        <v>483</v>
      </c>
      <c r="G99" t="s">
        <v>415</v>
      </c>
      <c r="H99" t="s">
        <v>385</v>
      </c>
      <c r="I99" t="s">
        <v>439</v>
      </c>
      <c r="J99" t="s">
        <v>387</v>
      </c>
    </row>
    <row r="100" spans="1:10">
      <c r="A100" t="s">
        <v>1362</v>
      </c>
      <c r="B100" t="s">
        <v>1363</v>
      </c>
      <c r="C100" t="s">
        <v>1339</v>
      </c>
      <c r="D100" t="s">
        <v>894</v>
      </c>
      <c r="E100" s="1">
        <v>3778</v>
      </c>
      <c r="F100" t="s">
        <v>483</v>
      </c>
      <c r="G100" t="s">
        <v>415</v>
      </c>
      <c r="H100" t="s">
        <v>385</v>
      </c>
      <c r="I100" t="s">
        <v>439</v>
      </c>
      <c r="J100" t="s">
        <v>387</v>
      </c>
    </row>
    <row r="101" spans="1:10">
      <c r="A101" t="s">
        <v>1364</v>
      </c>
      <c r="B101" t="s">
        <v>1365</v>
      </c>
      <c r="C101" t="s">
        <v>1339</v>
      </c>
      <c r="D101" t="s">
        <v>1366</v>
      </c>
      <c r="E101" s="1">
        <v>3120</v>
      </c>
      <c r="F101" t="s">
        <v>483</v>
      </c>
      <c r="G101" t="s">
        <v>415</v>
      </c>
      <c r="H101" t="s">
        <v>385</v>
      </c>
      <c r="I101" t="s">
        <v>439</v>
      </c>
      <c r="J101" t="s">
        <v>387</v>
      </c>
    </row>
    <row r="102" spans="1:10">
      <c r="A102" t="s">
        <v>1408</v>
      </c>
      <c r="B102" t="s">
        <v>1409</v>
      </c>
      <c r="C102" t="s">
        <v>1410</v>
      </c>
      <c r="D102" t="s">
        <v>795</v>
      </c>
      <c r="E102" s="1">
        <v>45404</v>
      </c>
      <c r="F102" t="s">
        <v>839</v>
      </c>
      <c r="G102" t="s">
        <v>415</v>
      </c>
      <c r="H102" t="s">
        <v>459</v>
      </c>
      <c r="I102" t="s">
        <v>460</v>
      </c>
      <c r="J102" t="s">
        <v>1411</v>
      </c>
    </row>
    <row r="103" spans="1:10">
      <c r="A103" t="s">
        <v>1412</v>
      </c>
      <c r="B103" t="s">
        <v>1413</v>
      </c>
      <c r="C103" t="s">
        <v>1414</v>
      </c>
      <c r="D103" t="s">
        <v>1415</v>
      </c>
      <c r="E103" s="1">
        <v>24451</v>
      </c>
      <c r="F103" t="s">
        <v>839</v>
      </c>
      <c r="G103" t="s">
        <v>415</v>
      </c>
      <c r="H103" t="s">
        <v>459</v>
      </c>
      <c r="I103" t="s">
        <v>408</v>
      </c>
      <c r="J103" t="s">
        <v>1411</v>
      </c>
    </row>
    <row r="104" spans="1:10">
      <c r="A104" t="s">
        <v>1495</v>
      </c>
      <c r="B104" t="s">
        <v>1496</v>
      </c>
      <c r="C104" t="s">
        <v>864</v>
      </c>
      <c r="D104" t="s">
        <v>898</v>
      </c>
      <c r="E104" s="1">
        <v>90</v>
      </c>
      <c r="F104" t="s">
        <v>469</v>
      </c>
      <c r="G104" t="s">
        <v>415</v>
      </c>
      <c r="H104" t="s">
        <v>459</v>
      </c>
      <c r="I104" t="s">
        <v>460</v>
      </c>
      <c r="J104" t="s">
        <v>387</v>
      </c>
    </row>
    <row r="105" spans="1:10">
      <c r="A105" t="s">
        <v>1500</v>
      </c>
      <c r="B105" t="s">
        <v>1094</v>
      </c>
      <c r="C105" t="s">
        <v>1501</v>
      </c>
      <c r="D105" t="s">
        <v>464</v>
      </c>
      <c r="E105" s="1">
        <v>10</v>
      </c>
      <c r="F105" t="s">
        <v>469</v>
      </c>
      <c r="G105" t="s">
        <v>415</v>
      </c>
      <c r="H105" t="s">
        <v>385</v>
      </c>
      <c r="I105" t="s">
        <v>443</v>
      </c>
      <c r="J105" t="s">
        <v>387</v>
      </c>
    </row>
    <row r="106" spans="1:10">
      <c r="A106" t="s">
        <v>1502</v>
      </c>
      <c r="B106" t="s">
        <v>1094</v>
      </c>
      <c r="C106" t="s">
        <v>864</v>
      </c>
      <c r="D106" t="s">
        <v>1503</v>
      </c>
      <c r="E106" s="1">
        <v>70</v>
      </c>
      <c r="F106" t="s">
        <v>469</v>
      </c>
      <c r="G106" t="s">
        <v>415</v>
      </c>
      <c r="H106" t="s">
        <v>385</v>
      </c>
      <c r="I106" t="s">
        <v>439</v>
      </c>
      <c r="J106" t="s">
        <v>387</v>
      </c>
    </row>
    <row r="107" spans="1:10">
      <c r="A107" t="s">
        <v>1562</v>
      </c>
      <c r="B107" t="s">
        <v>1235</v>
      </c>
      <c r="C107" t="s">
        <v>1563</v>
      </c>
      <c r="D107" t="s">
        <v>533</v>
      </c>
      <c r="E107" s="1">
        <v>1530</v>
      </c>
      <c r="F107" t="s">
        <v>483</v>
      </c>
      <c r="G107" t="s">
        <v>415</v>
      </c>
      <c r="H107" t="s">
        <v>459</v>
      </c>
      <c r="I107" t="s">
        <v>439</v>
      </c>
      <c r="J107" t="s">
        <v>387</v>
      </c>
    </row>
    <row r="108" spans="1:10">
      <c r="A108" t="s">
        <v>1564</v>
      </c>
      <c r="B108" t="s">
        <v>982</v>
      </c>
      <c r="C108" t="s">
        <v>1563</v>
      </c>
      <c r="D108" t="s">
        <v>1415</v>
      </c>
      <c r="E108" s="1">
        <v>1530</v>
      </c>
      <c r="F108" t="s">
        <v>483</v>
      </c>
      <c r="G108" t="s">
        <v>415</v>
      </c>
      <c r="H108" t="s">
        <v>459</v>
      </c>
      <c r="I108" t="s">
        <v>439</v>
      </c>
      <c r="J108" t="s">
        <v>387</v>
      </c>
    </row>
    <row r="109" spans="1:10">
      <c r="A109" t="s">
        <v>1565</v>
      </c>
      <c r="B109" t="s">
        <v>982</v>
      </c>
      <c r="C109" t="s">
        <v>1563</v>
      </c>
      <c r="D109" t="s">
        <v>1006</v>
      </c>
      <c r="E109" s="1">
        <v>720</v>
      </c>
      <c r="F109" t="s">
        <v>483</v>
      </c>
      <c r="G109" t="s">
        <v>415</v>
      </c>
      <c r="H109" t="s">
        <v>459</v>
      </c>
      <c r="I109" t="s">
        <v>460</v>
      </c>
      <c r="J109" t="s">
        <v>387</v>
      </c>
    </row>
    <row r="110" spans="1:10">
      <c r="A110" t="s">
        <v>1592</v>
      </c>
      <c r="B110" t="s">
        <v>1593</v>
      </c>
      <c r="C110" t="s">
        <v>1594</v>
      </c>
      <c r="D110" t="s">
        <v>1595</v>
      </c>
      <c r="E110" s="1">
        <v>1130</v>
      </c>
      <c r="F110" t="s">
        <v>483</v>
      </c>
      <c r="G110" t="s">
        <v>415</v>
      </c>
      <c r="H110" t="s">
        <v>385</v>
      </c>
      <c r="I110" t="s">
        <v>443</v>
      </c>
      <c r="J110" t="s">
        <v>387</v>
      </c>
    </row>
    <row r="111" spans="1:10">
      <c r="A111" t="s">
        <v>1596</v>
      </c>
      <c r="B111" t="s">
        <v>1597</v>
      </c>
      <c r="C111" t="s">
        <v>1598</v>
      </c>
      <c r="D111" t="s">
        <v>1599</v>
      </c>
      <c r="E111" s="1">
        <v>10</v>
      </c>
      <c r="F111" t="s">
        <v>469</v>
      </c>
      <c r="G111" t="s">
        <v>415</v>
      </c>
      <c r="H111" t="s">
        <v>499</v>
      </c>
      <c r="I111" t="s">
        <v>439</v>
      </c>
      <c r="J111" t="s">
        <v>387</v>
      </c>
    </row>
    <row r="112" spans="1:10">
      <c r="A112" t="s">
        <v>1612</v>
      </c>
      <c r="B112" t="s">
        <v>1613</v>
      </c>
      <c r="C112" t="s">
        <v>1614</v>
      </c>
      <c r="D112" t="s">
        <v>1615</v>
      </c>
      <c r="E112" s="1">
        <v>16104</v>
      </c>
      <c r="F112" t="s">
        <v>839</v>
      </c>
      <c r="G112" t="s">
        <v>415</v>
      </c>
      <c r="H112" t="s">
        <v>459</v>
      </c>
      <c r="I112" t="s">
        <v>460</v>
      </c>
      <c r="J112" t="s">
        <v>387</v>
      </c>
    </row>
    <row r="113" spans="1:10">
      <c r="A113" t="s">
        <v>1616</v>
      </c>
      <c r="B113" t="s">
        <v>1617</v>
      </c>
      <c r="C113" t="s">
        <v>1618</v>
      </c>
      <c r="D113" t="s">
        <v>1464</v>
      </c>
      <c r="E113" s="1">
        <v>9257</v>
      </c>
      <c r="F113" t="s">
        <v>839</v>
      </c>
      <c r="G113" t="s">
        <v>415</v>
      </c>
      <c r="H113" t="s">
        <v>459</v>
      </c>
      <c r="I113" t="s">
        <v>460</v>
      </c>
      <c r="J113" t="s">
        <v>387</v>
      </c>
    </row>
    <row r="114" spans="1:10">
      <c r="A114" t="s">
        <v>1619</v>
      </c>
      <c r="B114" t="s">
        <v>1620</v>
      </c>
      <c r="C114" t="s">
        <v>1621</v>
      </c>
      <c r="D114" t="s">
        <v>464</v>
      </c>
      <c r="E114" s="1">
        <v>5045</v>
      </c>
      <c r="F114" t="s">
        <v>839</v>
      </c>
      <c r="G114" t="s">
        <v>415</v>
      </c>
      <c r="H114" t="s">
        <v>385</v>
      </c>
      <c r="I114" t="s">
        <v>439</v>
      </c>
      <c r="J114" t="s">
        <v>1622</v>
      </c>
    </row>
    <row r="115" spans="1:10">
      <c r="A115" t="s">
        <v>1623</v>
      </c>
      <c r="B115" t="s">
        <v>1624</v>
      </c>
      <c r="C115" t="s">
        <v>1625</v>
      </c>
      <c r="D115" t="s">
        <v>1626</v>
      </c>
      <c r="E115" s="1">
        <v>1422</v>
      </c>
      <c r="F115" t="s">
        <v>483</v>
      </c>
      <c r="G115" t="s">
        <v>415</v>
      </c>
      <c r="H115" t="s">
        <v>385</v>
      </c>
      <c r="I115" t="s">
        <v>439</v>
      </c>
      <c r="J115" t="s">
        <v>387</v>
      </c>
    </row>
    <row r="116" spans="1:10">
      <c r="A116" t="s">
        <v>1627</v>
      </c>
      <c r="B116" t="s">
        <v>1628</v>
      </c>
      <c r="C116" t="s">
        <v>1629</v>
      </c>
      <c r="D116" t="s">
        <v>769</v>
      </c>
      <c r="E116" s="1">
        <v>100</v>
      </c>
      <c r="F116" t="s">
        <v>458</v>
      </c>
      <c r="G116" t="s">
        <v>415</v>
      </c>
      <c r="H116" t="s">
        <v>459</v>
      </c>
      <c r="I116" t="s">
        <v>460</v>
      </c>
      <c r="J116" t="s">
        <v>387</v>
      </c>
    </row>
    <row r="117" spans="1:10">
      <c r="A117" t="s">
        <v>1630</v>
      </c>
      <c r="B117" t="s">
        <v>1631</v>
      </c>
      <c r="C117" t="s">
        <v>1632</v>
      </c>
      <c r="D117" t="s">
        <v>1633</v>
      </c>
      <c r="E117" s="1">
        <v>4830</v>
      </c>
      <c r="F117" t="s">
        <v>458</v>
      </c>
      <c r="G117" t="s">
        <v>415</v>
      </c>
      <c r="H117" t="s">
        <v>459</v>
      </c>
      <c r="I117" t="s">
        <v>460</v>
      </c>
      <c r="J117" t="s">
        <v>387</v>
      </c>
    </row>
    <row r="118" spans="1:10">
      <c r="A118" t="s">
        <v>1634</v>
      </c>
      <c r="B118" t="s">
        <v>1635</v>
      </c>
      <c r="C118" t="s">
        <v>1629</v>
      </c>
      <c r="D118" t="s">
        <v>506</v>
      </c>
      <c r="E118" s="1">
        <v>650</v>
      </c>
      <c r="F118" t="s">
        <v>458</v>
      </c>
      <c r="G118" t="s">
        <v>415</v>
      </c>
      <c r="H118" t="s">
        <v>459</v>
      </c>
      <c r="I118" t="s">
        <v>460</v>
      </c>
      <c r="J118" t="s">
        <v>387</v>
      </c>
    </row>
    <row r="119" spans="1:10">
      <c r="A119" t="s">
        <v>1636</v>
      </c>
      <c r="B119" t="s">
        <v>1637</v>
      </c>
      <c r="C119" t="s">
        <v>1629</v>
      </c>
      <c r="D119" t="s">
        <v>957</v>
      </c>
      <c r="E119" s="1">
        <v>650</v>
      </c>
      <c r="F119" t="s">
        <v>458</v>
      </c>
      <c r="G119" t="s">
        <v>415</v>
      </c>
      <c r="H119" t="s">
        <v>1638</v>
      </c>
      <c r="I119" t="s">
        <v>812</v>
      </c>
      <c r="J119" t="s">
        <v>387</v>
      </c>
    </row>
    <row r="120" spans="1:10">
      <c r="A120" t="s">
        <v>1639</v>
      </c>
      <c r="B120" t="s">
        <v>1640</v>
      </c>
      <c r="C120" t="s">
        <v>1632</v>
      </c>
      <c r="D120" t="s">
        <v>1641</v>
      </c>
      <c r="E120" s="1">
        <v>1890</v>
      </c>
      <c r="F120" t="s">
        <v>458</v>
      </c>
      <c r="G120" t="s">
        <v>415</v>
      </c>
      <c r="H120" t="s">
        <v>459</v>
      </c>
      <c r="I120" t="s">
        <v>460</v>
      </c>
      <c r="J120" t="s">
        <v>387</v>
      </c>
    </row>
    <row r="121" spans="1:10">
      <c r="A121" t="s">
        <v>1642</v>
      </c>
      <c r="B121" t="s">
        <v>1643</v>
      </c>
      <c r="C121" t="s">
        <v>456</v>
      </c>
      <c r="D121" t="s">
        <v>931</v>
      </c>
      <c r="E121" s="1">
        <v>1280</v>
      </c>
      <c r="F121" t="s">
        <v>458</v>
      </c>
      <c r="G121" t="s">
        <v>415</v>
      </c>
      <c r="H121" t="s">
        <v>459</v>
      </c>
      <c r="I121" t="s">
        <v>460</v>
      </c>
      <c r="J121" t="s">
        <v>387</v>
      </c>
    </row>
    <row r="122" spans="1:10">
      <c r="A122" t="s">
        <v>1644</v>
      </c>
      <c r="B122" t="s">
        <v>1645</v>
      </c>
      <c r="C122" t="s">
        <v>456</v>
      </c>
      <c r="D122" t="s">
        <v>1474</v>
      </c>
      <c r="E122" s="1">
        <v>1280</v>
      </c>
      <c r="F122" t="s">
        <v>458</v>
      </c>
      <c r="G122" t="s">
        <v>415</v>
      </c>
      <c r="H122" t="s">
        <v>459</v>
      </c>
      <c r="I122" t="s">
        <v>460</v>
      </c>
      <c r="J122" t="s">
        <v>387</v>
      </c>
    </row>
    <row r="123" spans="1:10">
      <c r="A123" t="s">
        <v>1649</v>
      </c>
      <c r="B123" t="s">
        <v>1284</v>
      </c>
      <c r="C123" t="s">
        <v>1650</v>
      </c>
      <c r="D123" t="s">
        <v>1471</v>
      </c>
      <c r="E123" s="1">
        <v>3147</v>
      </c>
      <c r="F123" t="s">
        <v>839</v>
      </c>
      <c r="G123" t="s">
        <v>415</v>
      </c>
      <c r="H123" t="s">
        <v>385</v>
      </c>
      <c r="I123" t="s">
        <v>439</v>
      </c>
      <c r="J123" t="s">
        <v>387</v>
      </c>
    </row>
    <row r="124" spans="1:10">
      <c r="A124" t="s">
        <v>1651</v>
      </c>
      <c r="B124" t="s">
        <v>1652</v>
      </c>
      <c r="C124" t="s">
        <v>1650</v>
      </c>
      <c r="D124" t="s">
        <v>464</v>
      </c>
      <c r="E124" s="1">
        <v>3237</v>
      </c>
      <c r="F124" t="s">
        <v>839</v>
      </c>
      <c r="G124" t="s">
        <v>415</v>
      </c>
      <c r="H124" t="s">
        <v>385</v>
      </c>
      <c r="I124" t="s">
        <v>439</v>
      </c>
      <c r="J124" t="s">
        <v>1411</v>
      </c>
    </row>
    <row r="125" spans="1:10">
      <c r="A125" t="s">
        <v>1660</v>
      </c>
      <c r="B125" t="s">
        <v>1661</v>
      </c>
      <c r="C125" t="s">
        <v>1662</v>
      </c>
      <c r="D125" t="s">
        <v>931</v>
      </c>
      <c r="E125" s="1">
        <v>210</v>
      </c>
      <c r="F125" t="s">
        <v>483</v>
      </c>
      <c r="G125" t="s">
        <v>415</v>
      </c>
      <c r="H125" t="s">
        <v>499</v>
      </c>
      <c r="I125" t="s">
        <v>439</v>
      </c>
      <c r="J125" t="s">
        <v>387</v>
      </c>
    </row>
    <row r="126" spans="1:10">
      <c r="A126" t="s">
        <v>1663</v>
      </c>
      <c r="B126" t="s">
        <v>1664</v>
      </c>
      <c r="C126" t="s">
        <v>1665</v>
      </c>
      <c r="D126" t="s">
        <v>506</v>
      </c>
      <c r="E126" s="1">
        <v>1304</v>
      </c>
      <c r="F126" t="s">
        <v>483</v>
      </c>
      <c r="G126" t="s">
        <v>415</v>
      </c>
      <c r="H126" t="s">
        <v>385</v>
      </c>
      <c r="I126" t="s">
        <v>408</v>
      </c>
      <c r="J126" t="s">
        <v>387</v>
      </c>
    </row>
    <row r="127" spans="1:10">
      <c r="A127" t="s">
        <v>1666</v>
      </c>
      <c r="B127" t="s">
        <v>1365</v>
      </c>
      <c r="C127" t="s">
        <v>1667</v>
      </c>
      <c r="D127" t="s">
        <v>632</v>
      </c>
      <c r="E127" s="1">
        <v>192</v>
      </c>
      <c r="F127" t="s">
        <v>483</v>
      </c>
      <c r="G127" t="s">
        <v>415</v>
      </c>
      <c r="H127" t="s">
        <v>499</v>
      </c>
      <c r="I127" t="s">
        <v>439</v>
      </c>
      <c r="J127" t="s">
        <v>387</v>
      </c>
    </row>
    <row r="128" spans="1:10">
      <c r="A128" t="s">
        <v>1668</v>
      </c>
      <c r="B128" t="s">
        <v>1669</v>
      </c>
      <c r="C128" t="s">
        <v>1667</v>
      </c>
      <c r="D128" t="s">
        <v>718</v>
      </c>
      <c r="E128" s="1">
        <v>70</v>
      </c>
      <c r="F128" t="s">
        <v>483</v>
      </c>
      <c r="G128" t="s">
        <v>415</v>
      </c>
      <c r="H128" t="s">
        <v>499</v>
      </c>
      <c r="I128" t="s">
        <v>439</v>
      </c>
      <c r="J128" t="s">
        <v>387</v>
      </c>
    </row>
    <row r="129" spans="1:10">
      <c r="A129" t="s">
        <v>1670</v>
      </c>
      <c r="B129" t="s">
        <v>1235</v>
      </c>
      <c r="C129" t="s">
        <v>1671</v>
      </c>
      <c r="D129" t="s">
        <v>464</v>
      </c>
      <c r="E129" s="1">
        <v>700</v>
      </c>
      <c r="F129" t="s">
        <v>483</v>
      </c>
      <c r="G129" t="s">
        <v>415</v>
      </c>
      <c r="H129" t="s">
        <v>459</v>
      </c>
      <c r="I129" t="s">
        <v>460</v>
      </c>
      <c r="J129" t="s">
        <v>387</v>
      </c>
    </row>
    <row r="130" spans="1:10">
      <c r="A130" t="s">
        <v>1672</v>
      </c>
      <c r="B130" t="s">
        <v>1673</v>
      </c>
      <c r="C130" t="s">
        <v>1674</v>
      </c>
      <c r="D130" t="s">
        <v>1675</v>
      </c>
      <c r="E130" s="1">
        <v>238</v>
      </c>
      <c r="F130" t="s">
        <v>483</v>
      </c>
      <c r="G130" t="s">
        <v>415</v>
      </c>
      <c r="H130" t="s">
        <v>449</v>
      </c>
      <c r="I130" t="s">
        <v>439</v>
      </c>
      <c r="J130" t="s">
        <v>387</v>
      </c>
    </row>
    <row r="131" spans="1:10">
      <c r="A131" t="s">
        <v>1676</v>
      </c>
      <c r="B131" t="s">
        <v>977</v>
      </c>
      <c r="C131" t="s">
        <v>1677</v>
      </c>
      <c r="D131" t="s">
        <v>533</v>
      </c>
      <c r="E131" s="1">
        <v>200</v>
      </c>
      <c r="F131" t="s">
        <v>839</v>
      </c>
      <c r="G131" t="s">
        <v>415</v>
      </c>
      <c r="H131" t="s">
        <v>459</v>
      </c>
      <c r="I131" t="s">
        <v>460</v>
      </c>
      <c r="J131" t="s">
        <v>387</v>
      </c>
    </row>
    <row r="132" spans="1:10">
      <c r="A132" t="s">
        <v>1678</v>
      </c>
      <c r="B132" t="s">
        <v>526</v>
      </c>
      <c r="C132" t="s">
        <v>1679</v>
      </c>
      <c r="D132" t="s">
        <v>1680</v>
      </c>
      <c r="E132" s="1">
        <v>540</v>
      </c>
      <c r="F132" t="s">
        <v>469</v>
      </c>
      <c r="G132" t="s">
        <v>415</v>
      </c>
      <c r="H132" t="s">
        <v>459</v>
      </c>
      <c r="I132" t="s">
        <v>460</v>
      </c>
      <c r="J132" t="s">
        <v>387</v>
      </c>
    </row>
    <row r="133" spans="1:10">
      <c r="A133" t="s">
        <v>1708</v>
      </c>
      <c r="B133" t="s">
        <v>1709</v>
      </c>
      <c r="C133" t="s">
        <v>1089</v>
      </c>
      <c r="D133" t="s">
        <v>1710</v>
      </c>
      <c r="E133" s="1">
        <v>26230</v>
      </c>
      <c r="F133" t="s">
        <v>469</v>
      </c>
      <c r="G133" t="s">
        <v>415</v>
      </c>
      <c r="H133" t="s">
        <v>449</v>
      </c>
      <c r="I133" t="s">
        <v>439</v>
      </c>
      <c r="J133" t="s">
        <v>387</v>
      </c>
    </row>
    <row r="134" spans="1:10">
      <c r="A134" t="s">
        <v>1711</v>
      </c>
      <c r="B134" t="s">
        <v>1712</v>
      </c>
      <c r="C134" t="s">
        <v>1089</v>
      </c>
      <c r="D134" t="s">
        <v>848</v>
      </c>
      <c r="E134" s="1">
        <v>26230</v>
      </c>
      <c r="F134" t="s">
        <v>469</v>
      </c>
      <c r="G134" t="s">
        <v>415</v>
      </c>
      <c r="H134" t="s">
        <v>449</v>
      </c>
      <c r="I134" t="s">
        <v>439</v>
      </c>
      <c r="J134" t="s">
        <v>387</v>
      </c>
    </row>
    <row r="135" spans="1:10">
      <c r="A135" t="s">
        <v>1745</v>
      </c>
      <c r="B135" t="s">
        <v>1746</v>
      </c>
      <c r="C135" t="s">
        <v>1747</v>
      </c>
      <c r="D135" t="s">
        <v>718</v>
      </c>
      <c r="E135" s="1">
        <v>9889</v>
      </c>
      <c r="F135" t="s">
        <v>483</v>
      </c>
      <c r="G135" t="s">
        <v>415</v>
      </c>
      <c r="H135" t="s">
        <v>449</v>
      </c>
      <c r="I135" t="s">
        <v>408</v>
      </c>
      <c r="J135" t="s">
        <v>387</v>
      </c>
    </row>
    <row r="136" spans="1:10">
      <c r="A136" t="s">
        <v>1754</v>
      </c>
      <c r="B136" t="s">
        <v>1755</v>
      </c>
      <c r="C136" t="s">
        <v>1089</v>
      </c>
      <c r="D136" t="s">
        <v>1756</v>
      </c>
      <c r="E136" s="1">
        <v>32610</v>
      </c>
      <c r="F136" t="s">
        <v>839</v>
      </c>
      <c r="G136" t="s">
        <v>415</v>
      </c>
      <c r="H136" t="s">
        <v>449</v>
      </c>
      <c r="I136" t="s">
        <v>439</v>
      </c>
      <c r="J136" t="s">
        <v>387</v>
      </c>
    </row>
    <row r="137" spans="1:10">
      <c r="A137" t="s">
        <v>1757</v>
      </c>
      <c r="B137" t="s">
        <v>1758</v>
      </c>
      <c r="C137" t="s">
        <v>1759</v>
      </c>
      <c r="D137" t="s">
        <v>506</v>
      </c>
      <c r="E137" s="1">
        <v>1740</v>
      </c>
      <c r="F137" t="s">
        <v>839</v>
      </c>
      <c r="G137" t="s">
        <v>415</v>
      </c>
      <c r="H137" t="s">
        <v>459</v>
      </c>
      <c r="I137" t="s">
        <v>460</v>
      </c>
      <c r="J137" t="s">
        <v>387</v>
      </c>
    </row>
    <row r="138" spans="1:10">
      <c r="A138" t="s">
        <v>1760</v>
      </c>
      <c r="B138" t="s">
        <v>1761</v>
      </c>
      <c r="C138" t="s">
        <v>1223</v>
      </c>
      <c r="D138" t="s">
        <v>1762</v>
      </c>
      <c r="E138" s="1">
        <v>61219</v>
      </c>
      <c r="F138" t="s">
        <v>839</v>
      </c>
      <c r="G138" t="s">
        <v>415</v>
      </c>
      <c r="H138" t="s">
        <v>385</v>
      </c>
      <c r="I138" t="s">
        <v>439</v>
      </c>
      <c r="J138" t="s">
        <v>387</v>
      </c>
    </row>
    <row r="139" spans="1:10">
      <c r="A139" t="s">
        <v>1766</v>
      </c>
      <c r="B139" t="s">
        <v>1767</v>
      </c>
      <c r="C139" t="s">
        <v>1089</v>
      </c>
      <c r="D139" t="s">
        <v>1768</v>
      </c>
      <c r="E139" s="1">
        <v>1290</v>
      </c>
      <c r="F139" t="s">
        <v>469</v>
      </c>
      <c r="G139" t="s">
        <v>415</v>
      </c>
      <c r="H139" t="s">
        <v>459</v>
      </c>
      <c r="I139" t="s">
        <v>460</v>
      </c>
      <c r="J139" t="s">
        <v>387</v>
      </c>
    </row>
    <row r="140" spans="1:10">
      <c r="A140" t="s">
        <v>1773</v>
      </c>
      <c r="B140" t="s">
        <v>1774</v>
      </c>
      <c r="C140" t="s">
        <v>1775</v>
      </c>
      <c r="D140" t="s">
        <v>931</v>
      </c>
      <c r="E140" s="1">
        <v>1540</v>
      </c>
      <c r="F140" t="s">
        <v>458</v>
      </c>
      <c r="G140" t="s">
        <v>415</v>
      </c>
      <c r="H140" t="s">
        <v>449</v>
      </c>
      <c r="I140" t="s">
        <v>439</v>
      </c>
      <c r="J140" t="s">
        <v>1123</v>
      </c>
    </row>
    <row r="141" spans="1:10">
      <c r="A141" t="s">
        <v>1781</v>
      </c>
      <c r="B141" t="s">
        <v>526</v>
      </c>
      <c r="C141" t="s">
        <v>1782</v>
      </c>
      <c r="D141" t="s">
        <v>931</v>
      </c>
      <c r="E141" s="1">
        <v>334</v>
      </c>
      <c r="F141" t="s">
        <v>469</v>
      </c>
      <c r="G141" t="s">
        <v>415</v>
      </c>
      <c r="H141" t="s">
        <v>459</v>
      </c>
      <c r="I141" t="s">
        <v>460</v>
      </c>
      <c r="J141" t="s">
        <v>387</v>
      </c>
    </row>
    <row r="142" spans="1:10">
      <c r="A142" t="s">
        <v>1798</v>
      </c>
      <c r="B142" t="s">
        <v>1338</v>
      </c>
      <c r="C142" t="s">
        <v>1665</v>
      </c>
      <c r="D142" t="s">
        <v>1797</v>
      </c>
      <c r="E142" s="1">
        <v>190</v>
      </c>
      <c r="F142" t="s">
        <v>483</v>
      </c>
      <c r="G142" t="s">
        <v>415</v>
      </c>
      <c r="H142" t="s">
        <v>385</v>
      </c>
      <c r="I142" t="s">
        <v>439</v>
      </c>
      <c r="J142" t="s">
        <v>387</v>
      </c>
    </row>
    <row r="143" spans="1:10">
      <c r="A143" t="s">
        <v>1799</v>
      </c>
      <c r="B143" t="s">
        <v>1800</v>
      </c>
      <c r="C143" t="s">
        <v>969</v>
      </c>
      <c r="D143" t="s">
        <v>1801</v>
      </c>
      <c r="E143" s="1">
        <v>60</v>
      </c>
      <c r="F143" t="s">
        <v>437</v>
      </c>
      <c r="G143" t="s">
        <v>415</v>
      </c>
      <c r="H143" t="s">
        <v>385</v>
      </c>
      <c r="I143" t="s">
        <v>439</v>
      </c>
      <c r="J143" t="s">
        <v>387</v>
      </c>
    </row>
    <row r="144" spans="1:10">
      <c r="A144" t="s">
        <v>1802</v>
      </c>
      <c r="B144" t="s">
        <v>1803</v>
      </c>
      <c r="C144" t="s">
        <v>1804</v>
      </c>
      <c r="D144" t="s">
        <v>506</v>
      </c>
      <c r="E144" s="1">
        <v>1200</v>
      </c>
      <c r="F144" t="s">
        <v>469</v>
      </c>
      <c r="G144" t="s">
        <v>415</v>
      </c>
      <c r="H144" t="s">
        <v>499</v>
      </c>
      <c r="I144" t="s">
        <v>812</v>
      </c>
      <c r="J144" t="s">
        <v>387</v>
      </c>
    </row>
    <row r="145" spans="1:10">
      <c r="A145" t="s">
        <v>1822</v>
      </c>
      <c r="B145" t="s">
        <v>1823</v>
      </c>
      <c r="C145" t="s">
        <v>1824</v>
      </c>
      <c r="D145" t="s">
        <v>1648</v>
      </c>
      <c r="E145" s="1">
        <v>860</v>
      </c>
      <c r="F145" t="s">
        <v>406</v>
      </c>
      <c r="G145" t="s">
        <v>415</v>
      </c>
      <c r="H145" t="s">
        <v>459</v>
      </c>
      <c r="I145" t="s">
        <v>460</v>
      </c>
      <c r="J145" t="s">
        <v>387</v>
      </c>
    </row>
    <row r="146" spans="1:10">
      <c r="A146" t="s">
        <v>1843</v>
      </c>
      <c r="B146" t="s">
        <v>1844</v>
      </c>
      <c r="C146" t="s">
        <v>1089</v>
      </c>
      <c r="D146" t="s">
        <v>1845</v>
      </c>
      <c r="E146" s="1">
        <v>29230</v>
      </c>
      <c r="F146" t="s">
        <v>839</v>
      </c>
      <c r="G146" t="s">
        <v>415</v>
      </c>
      <c r="H146" t="s">
        <v>459</v>
      </c>
      <c r="I146" t="s">
        <v>460</v>
      </c>
      <c r="J146" t="s">
        <v>387</v>
      </c>
    </row>
    <row r="147" spans="1:10">
      <c r="A147" t="s">
        <v>1848</v>
      </c>
      <c r="B147" t="s">
        <v>1849</v>
      </c>
      <c r="C147" t="s">
        <v>997</v>
      </c>
      <c r="D147" t="s">
        <v>795</v>
      </c>
      <c r="E147" s="1">
        <v>10</v>
      </c>
      <c r="F147" t="s">
        <v>998</v>
      </c>
      <c r="G147" t="s">
        <v>415</v>
      </c>
      <c r="H147" t="s">
        <v>385</v>
      </c>
      <c r="I147" t="s">
        <v>439</v>
      </c>
      <c r="J147" t="s">
        <v>387</v>
      </c>
    </row>
    <row r="148" spans="1:10">
      <c r="A148" t="s">
        <v>1853</v>
      </c>
      <c r="B148" t="s">
        <v>1854</v>
      </c>
      <c r="C148" t="s">
        <v>1855</v>
      </c>
      <c r="D148" t="s">
        <v>1856</v>
      </c>
      <c r="E148" s="1">
        <v>23158</v>
      </c>
      <c r="F148" t="s">
        <v>839</v>
      </c>
      <c r="G148" t="s">
        <v>415</v>
      </c>
      <c r="H148" t="s">
        <v>449</v>
      </c>
      <c r="I148" t="s">
        <v>386</v>
      </c>
      <c r="J148" t="s">
        <v>1622</v>
      </c>
    </row>
    <row r="149" spans="1:10">
      <c r="A149" t="s">
        <v>1857</v>
      </c>
      <c r="B149" t="s">
        <v>1858</v>
      </c>
      <c r="C149" t="s">
        <v>1859</v>
      </c>
      <c r="D149" t="s">
        <v>533</v>
      </c>
      <c r="E149" s="1">
        <v>23434</v>
      </c>
      <c r="F149" t="s">
        <v>839</v>
      </c>
      <c r="G149" t="s">
        <v>415</v>
      </c>
      <c r="H149" t="s">
        <v>385</v>
      </c>
      <c r="I149" t="s">
        <v>386</v>
      </c>
      <c r="J149" t="s">
        <v>1622</v>
      </c>
    </row>
    <row r="150" spans="1:10">
      <c r="A150" t="s">
        <v>1869</v>
      </c>
      <c r="B150" t="s">
        <v>1870</v>
      </c>
      <c r="C150" t="s">
        <v>1871</v>
      </c>
      <c r="D150" t="s">
        <v>1086</v>
      </c>
      <c r="E150" s="1">
        <v>14490</v>
      </c>
      <c r="F150" t="s">
        <v>839</v>
      </c>
      <c r="G150" t="s">
        <v>415</v>
      </c>
      <c r="H150" t="s">
        <v>459</v>
      </c>
      <c r="I150" t="s">
        <v>460</v>
      </c>
      <c r="J150" t="s">
        <v>1622</v>
      </c>
    </row>
    <row r="151" spans="1:10">
      <c r="A151" t="s">
        <v>1875</v>
      </c>
      <c r="B151" t="s">
        <v>1876</v>
      </c>
      <c r="C151" t="s">
        <v>1877</v>
      </c>
      <c r="D151" t="s">
        <v>819</v>
      </c>
      <c r="E151" s="1">
        <v>127</v>
      </c>
      <c r="F151" t="s">
        <v>469</v>
      </c>
      <c r="G151" t="s">
        <v>415</v>
      </c>
      <c r="H151" t="s">
        <v>385</v>
      </c>
      <c r="I151" t="s">
        <v>439</v>
      </c>
      <c r="J151" t="s">
        <v>387</v>
      </c>
    </row>
    <row r="152" spans="1:10">
      <c r="A152" t="s">
        <v>1897</v>
      </c>
      <c r="B152" t="s">
        <v>1898</v>
      </c>
      <c r="C152" t="s">
        <v>1089</v>
      </c>
      <c r="D152" t="s">
        <v>1899</v>
      </c>
      <c r="E152" s="1">
        <v>28506</v>
      </c>
      <c r="F152" t="s">
        <v>839</v>
      </c>
      <c r="G152" t="s">
        <v>415</v>
      </c>
      <c r="H152" t="s">
        <v>385</v>
      </c>
      <c r="I152" t="s">
        <v>439</v>
      </c>
      <c r="J152" t="s">
        <v>1411</v>
      </c>
    </row>
    <row r="153" spans="1:10">
      <c r="A153" t="s">
        <v>1900</v>
      </c>
      <c r="B153" t="s">
        <v>1901</v>
      </c>
      <c r="C153" t="s">
        <v>1414</v>
      </c>
      <c r="D153" t="s">
        <v>1474</v>
      </c>
      <c r="E153" s="1">
        <v>24451</v>
      </c>
      <c r="F153" t="s">
        <v>839</v>
      </c>
      <c r="G153" t="s">
        <v>415</v>
      </c>
      <c r="H153" t="s">
        <v>459</v>
      </c>
      <c r="I153" t="s">
        <v>460</v>
      </c>
      <c r="J153" t="s">
        <v>1622</v>
      </c>
    </row>
    <row r="154" spans="1:10">
      <c r="A154" t="s">
        <v>1902</v>
      </c>
      <c r="B154" t="s">
        <v>1903</v>
      </c>
      <c r="C154" t="s">
        <v>1904</v>
      </c>
      <c r="D154" t="s">
        <v>637</v>
      </c>
      <c r="E154" s="1">
        <v>19120</v>
      </c>
      <c r="F154" t="s">
        <v>839</v>
      </c>
      <c r="G154" t="s">
        <v>415</v>
      </c>
      <c r="H154" t="s">
        <v>459</v>
      </c>
      <c r="I154" t="s">
        <v>408</v>
      </c>
      <c r="J154" t="s">
        <v>387</v>
      </c>
    </row>
    <row r="155" spans="1:10">
      <c r="A155" t="s">
        <v>1905</v>
      </c>
      <c r="B155" t="s">
        <v>1906</v>
      </c>
      <c r="C155" t="s">
        <v>1907</v>
      </c>
      <c r="D155" t="s">
        <v>1908</v>
      </c>
      <c r="E155" s="1">
        <v>210</v>
      </c>
      <c r="F155" t="s">
        <v>458</v>
      </c>
      <c r="G155" t="s">
        <v>415</v>
      </c>
      <c r="H155" t="s">
        <v>499</v>
      </c>
      <c r="I155" t="s">
        <v>439</v>
      </c>
      <c r="J155" t="s">
        <v>387</v>
      </c>
    </row>
    <row r="156" spans="1:10">
      <c r="A156" t="s">
        <v>1916</v>
      </c>
      <c r="B156" t="s">
        <v>1917</v>
      </c>
      <c r="C156" t="s">
        <v>1918</v>
      </c>
      <c r="D156" t="s">
        <v>1919</v>
      </c>
      <c r="E156" s="1">
        <v>344</v>
      </c>
      <c r="F156" t="s">
        <v>469</v>
      </c>
      <c r="G156" t="s">
        <v>415</v>
      </c>
      <c r="H156" t="s">
        <v>459</v>
      </c>
      <c r="I156" t="s">
        <v>460</v>
      </c>
      <c r="J156" t="s">
        <v>387</v>
      </c>
    </row>
    <row r="157" spans="1:10">
      <c r="A157" t="s">
        <v>1930</v>
      </c>
      <c r="B157" t="s">
        <v>1931</v>
      </c>
      <c r="C157" t="s">
        <v>1932</v>
      </c>
      <c r="D157" t="s">
        <v>1933</v>
      </c>
      <c r="E157" s="1">
        <v>440</v>
      </c>
      <c r="F157" t="s">
        <v>483</v>
      </c>
      <c r="G157" t="s">
        <v>415</v>
      </c>
      <c r="H157" t="s">
        <v>459</v>
      </c>
      <c r="I157" t="s">
        <v>460</v>
      </c>
      <c r="J157" t="s">
        <v>387</v>
      </c>
    </row>
    <row r="158" spans="1:10">
      <c r="A158" t="s">
        <v>1937</v>
      </c>
      <c r="B158" t="s">
        <v>1938</v>
      </c>
      <c r="C158" t="s">
        <v>1939</v>
      </c>
      <c r="D158" t="s">
        <v>1940</v>
      </c>
      <c r="E158" s="1">
        <v>15062</v>
      </c>
      <c r="F158" t="s">
        <v>839</v>
      </c>
      <c r="G158" t="s">
        <v>415</v>
      </c>
      <c r="H158" t="s">
        <v>499</v>
      </c>
      <c r="I158" t="s">
        <v>443</v>
      </c>
      <c r="J158" t="s">
        <v>1622</v>
      </c>
    </row>
    <row r="159" spans="1:10">
      <c r="A159" t="s">
        <v>1941</v>
      </c>
      <c r="B159" t="s">
        <v>1942</v>
      </c>
      <c r="C159" t="s">
        <v>1943</v>
      </c>
      <c r="D159" t="s">
        <v>1944</v>
      </c>
      <c r="E159" s="1">
        <v>15680</v>
      </c>
      <c r="F159" t="s">
        <v>839</v>
      </c>
      <c r="G159" t="s">
        <v>415</v>
      </c>
      <c r="H159" t="s">
        <v>499</v>
      </c>
      <c r="I159" t="s">
        <v>443</v>
      </c>
      <c r="J159" t="s">
        <v>1622</v>
      </c>
    </row>
    <row r="160" spans="1:10">
      <c r="A160" t="s">
        <v>1945</v>
      </c>
      <c r="B160" t="s">
        <v>1938</v>
      </c>
      <c r="C160" t="s">
        <v>1939</v>
      </c>
      <c r="D160" t="s">
        <v>1946</v>
      </c>
      <c r="E160" s="1">
        <v>39957</v>
      </c>
      <c r="F160" t="s">
        <v>839</v>
      </c>
      <c r="G160" t="s">
        <v>415</v>
      </c>
      <c r="H160" t="s">
        <v>499</v>
      </c>
      <c r="I160" t="s">
        <v>443</v>
      </c>
      <c r="J160" t="s">
        <v>1622</v>
      </c>
    </row>
    <row r="161" spans="1:10">
      <c r="A161" t="s">
        <v>1960</v>
      </c>
      <c r="B161" t="s">
        <v>1088</v>
      </c>
      <c r="C161" t="s">
        <v>1961</v>
      </c>
      <c r="D161" t="s">
        <v>632</v>
      </c>
      <c r="E161" s="1">
        <v>4770</v>
      </c>
      <c r="F161" t="s">
        <v>839</v>
      </c>
      <c r="G161" t="s">
        <v>415</v>
      </c>
      <c r="H161" t="s">
        <v>459</v>
      </c>
      <c r="I161" t="s">
        <v>460</v>
      </c>
      <c r="J161" t="s">
        <v>387</v>
      </c>
    </row>
    <row r="162" spans="1:10">
      <c r="A162" t="s">
        <v>1962</v>
      </c>
      <c r="B162" t="s">
        <v>1963</v>
      </c>
      <c r="C162" t="s">
        <v>997</v>
      </c>
      <c r="D162" t="s">
        <v>778</v>
      </c>
      <c r="E162" s="1">
        <v>10</v>
      </c>
      <c r="F162" t="s">
        <v>998</v>
      </c>
      <c r="G162" t="s">
        <v>415</v>
      </c>
      <c r="H162" t="s">
        <v>385</v>
      </c>
      <c r="I162" t="s">
        <v>439</v>
      </c>
      <c r="J162" t="s">
        <v>387</v>
      </c>
    </row>
    <row r="163" spans="1:10">
      <c r="A163" t="s">
        <v>1964</v>
      </c>
      <c r="B163" t="s">
        <v>1965</v>
      </c>
      <c r="C163" t="s">
        <v>1966</v>
      </c>
      <c r="D163" t="s">
        <v>834</v>
      </c>
      <c r="E163" s="1">
        <v>8430</v>
      </c>
      <c r="F163" t="s">
        <v>839</v>
      </c>
      <c r="G163" t="s">
        <v>415</v>
      </c>
      <c r="H163" t="s">
        <v>459</v>
      </c>
      <c r="I163" t="s">
        <v>460</v>
      </c>
      <c r="J163" t="s">
        <v>1622</v>
      </c>
    </row>
    <row r="164" spans="1:10">
      <c r="A164" t="s">
        <v>1967</v>
      </c>
      <c r="B164" t="s">
        <v>1968</v>
      </c>
      <c r="C164" t="s">
        <v>1859</v>
      </c>
      <c r="D164" t="s">
        <v>1006</v>
      </c>
      <c r="E164" s="1">
        <v>43985</v>
      </c>
      <c r="F164" t="s">
        <v>839</v>
      </c>
      <c r="G164" t="s">
        <v>415</v>
      </c>
      <c r="H164" t="s">
        <v>459</v>
      </c>
      <c r="I164" t="s">
        <v>460</v>
      </c>
      <c r="J164" t="s">
        <v>1622</v>
      </c>
    </row>
    <row r="165" spans="1:10">
      <c r="A165" t="s">
        <v>1969</v>
      </c>
      <c r="B165" t="s">
        <v>1970</v>
      </c>
      <c r="C165" t="s">
        <v>1223</v>
      </c>
      <c r="D165" t="s">
        <v>1971</v>
      </c>
      <c r="E165" s="1">
        <v>61219</v>
      </c>
      <c r="F165" t="s">
        <v>839</v>
      </c>
      <c r="G165" t="s">
        <v>415</v>
      </c>
      <c r="H165" t="s">
        <v>459</v>
      </c>
      <c r="I165" t="s">
        <v>460</v>
      </c>
      <c r="J165" t="s">
        <v>1622</v>
      </c>
    </row>
    <row r="166" spans="1:10">
      <c r="A166" t="s">
        <v>1972</v>
      </c>
      <c r="B166" t="s">
        <v>1973</v>
      </c>
      <c r="C166" t="s">
        <v>1223</v>
      </c>
      <c r="D166" t="s">
        <v>1974</v>
      </c>
      <c r="E166" s="1">
        <v>38966</v>
      </c>
      <c r="F166" t="s">
        <v>839</v>
      </c>
      <c r="G166" t="s">
        <v>415</v>
      </c>
      <c r="H166" t="s">
        <v>459</v>
      </c>
      <c r="I166" t="s">
        <v>460</v>
      </c>
      <c r="J166" t="s">
        <v>1622</v>
      </c>
    </row>
    <row r="167" spans="1:10">
      <c r="A167" t="s">
        <v>1975</v>
      </c>
      <c r="B167" t="s">
        <v>1976</v>
      </c>
      <c r="C167" t="s">
        <v>1977</v>
      </c>
      <c r="D167" t="s">
        <v>986</v>
      </c>
      <c r="E167" s="1">
        <v>8141</v>
      </c>
      <c r="F167" t="s">
        <v>839</v>
      </c>
      <c r="G167" t="s">
        <v>415</v>
      </c>
      <c r="H167" t="s">
        <v>459</v>
      </c>
      <c r="I167" t="s">
        <v>460</v>
      </c>
      <c r="J167" t="s">
        <v>1622</v>
      </c>
    </row>
    <row r="168" spans="1:10">
      <c r="A168" t="s">
        <v>1978</v>
      </c>
      <c r="B168" t="s">
        <v>1979</v>
      </c>
      <c r="C168" t="s">
        <v>1980</v>
      </c>
      <c r="D168" t="s">
        <v>1459</v>
      </c>
      <c r="E168" s="1">
        <v>8350</v>
      </c>
      <c r="F168" t="s">
        <v>839</v>
      </c>
      <c r="G168" t="s">
        <v>415</v>
      </c>
      <c r="H168" t="s">
        <v>459</v>
      </c>
      <c r="I168" t="s">
        <v>460</v>
      </c>
      <c r="J168" t="s">
        <v>1622</v>
      </c>
    </row>
    <row r="169" spans="1:10">
      <c r="A169" t="s">
        <v>1981</v>
      </c>
      <c r="B169" t="s">
        <v>1985</v>
      </c>
      <c r="C169" t="s">
        <v>1986</v>
      </c>
      <c r="D169" t="s">
        <v>931</v>
      </c>
      <c r="E169" s="1">
        <v>9720</v>
      </c>
      <c r="F169" t="s">
        <v>839</v>
      </c>
      <c r="G169" t="s">
        <v>415</v>
      </c>
      <c r="H169" t="s">
        <v>459</v>
      </c>
      <c r="I169" t="s">
        <v>460</v>
      </c>
      <c r="J169" t="s">
        <v>1622</v>
      </c>
    </row>
    <row r="170" spans="1:10">
      <c r="A170" t="s">
        <v>2008</v>
      </c>
      <c r="B170" t="s">
        <v>2009</v>
      </c>
      <c r="C170" t="s">
        <v>2010</v>
      </c>
      <c r="D170" t="s">
        <v>931</v>
      </c>
      <c r="E170" s="1">
        <v>9734</v>
      </c>
      <c r="F170" t="s">
        <v>839</v>
      </c>
      <c r="G170" t="s">
        <v>415</v>
      </c>
      <c r="H170" t="s">
        <v>385</v>
      </c>
      <c r="I170" t="s">
        <v>443</v>
      </c>
      <c r="J170" t="s">
        <v>1622</v>
      </c>
    </row>
    <row r="171" spans="1:10">
      <c r="A171" t="s">
        <v>2011</v>
      </c>
      <c r="B171" t="s">
        <v>2012</v>
      </c>
      <c r="C171" t="s">
        <v>1089</v>
      </c>
      <c r="D171" t="s">
        <v>2013</v>
      </c>
      <c r="E171" s="1">
        <v>43570</v>
      </c>
      <c r="F171" t="s">
        <v>839</v>
      </c>
      <c r="G171" t="s">
        <v>415</v>
      </c>
      <c r="H171" t="s">
        <v>459</v>
      </c>
      <c r="I171" t="s">
        <v>460</v>
      </c>
      <c r="J171" t="s">
        <v>387</v>
      </c>
    </row>
    <row r="172" spans="1:10">
      <c r="A172" t="s">
        <v>2016</v>
      </c>
      <c r="B172" t="s">
        <v>2017</v>
      </c>
      <c r="C172" t="s">
        <v>1414</v>
      </c>
      <c r="D172" t="s">
        <v>873</v>
      </c>
      <c r="E172" s="1">
        <v>2802</v>
      </c>
      <c r="F172" t="s">
        <v>839</v>
      </c>
      <c r="G172" t="s">
        <v>415</v>
      </c>
      <c r="H172" t="s">
        <v>459</v>
      </c>
      <c r="I172" t="s">
        <v>460</v>
      </c>
      <c r="J172" t="s">
        <v>387</v>
      </c>
    </row>
    <row r="173" spans="1:10">
      <c r="A173" t="s">
        <v>2018</v>
      </c>
      <c r="B173" t="s">
        <v>2019</v>
      </c>
      <c r="C173" t="s">
        <v>1089</v>
      </c>
      <c r="D173" t="s">
        <v>2020</v>
      </c>
      <c r="E173" s="1">
        <v>32610</v>
      </c>
      <c r="F173" t="s">
        <v>839</v>
      </c>
      <c r="G173" t="s">
        <v>415</v>
      </c>
      <c r="H173" t="s">
        <v>449</v>
      </c>
      <c r="I173" t="s">
        <v>439</v>
      </c>
      <c r="J173" t="s">
        <v>387</v>
      </c>
    </row>
    <row r="174" spans="1:10">
      <c r="A174" t="s">
        <v>2023</v>
      </c>
      <c r="B174" t="s">
        <v>2024</v>
      </c>
      <c r="C174" t="s">
        <v>2025</v>
      </c>
      <c r="D174" t="s">
        <v>816</v>
      </c>
      <c r="E174" s="1">
        <v>1333</v>
      </c>
      <c r="F174" t="s">
        <v>839</v>
      </c>
      <c r="G174" t="s">
        <v>415</v>
      </c>
      <c r="H174" t="s">
        <v>459</v>
      </c>
      <c r="I174" t="s">
        <v>460</v>
      </c>
      <c r="J174" t="s">
        <v>387</v>
      </c>
    </row>
    <row r="175" spans="1:10">
      <c r="A175" t="s">
        <v>2026</v>
      </c>
      <c r="B175" t="s">
        <v>2027</v>
      </c>
      <c r="C175" t="s">
        <v>2028</v>
      </c>
      <c r="D175" t="s">
        <v>2029</v>
      </c>
      <c r="E175" s="1">
        <v>15</v>
      </c>
      <c r="F175" t="s">
        <v>998</v>
      </c>
      <c r="G175" t="s">
        <v>415</v>
      </c>
      <c r="H175" t="s">
        <v>385</v>
      </c>
      <c r="I175" t="s">
        <v>439</v>
      </c>
      <c r="J175" t="s">
        <v>387</v>
      </c>
    </row>
    <row r="176" spans="1:10">
      <c r="A176" t="s">
        <v>2049</v>
      </c>
      <c r="B176" t="s">
        <v>2050</v>
      </c>
      <c r="C176" t="s">
        <v>1089</v>
      </c>
      <c r="D176" t="s">
        <v>2051</v>
      </c>
      <c r="E176" s="1">
        <v>32178</v>
      </c>
      <c r="F176" t="s">
        <v>839</v>
      </c>
      <c r="G176" t="s">
        <v>415</v>
      </c>
      <c r="H176" t="s">
        <v>459</v>
      </c>
      <c r="I176" t="s">
        <v>460</v>
      </c>
      <c r="J176" t="s">
        <v>1622</v>
      </c>
    </row>
    <row r="177" spans="1:10">
      <c r="A177" t="s">
        <v>2052</v>
      </c>
      <c r="B177" t="s">
        <v>2053</v>
      </c>
      <c r="C177" t="s">
        <v>2054</v>
      </c>
      <c r="D177" t="s">
        <v>931</v>
      </c>
      <c r="E177" s="1">
        <v>950</v>
      </c>
      <c r="F177" t="s">
        <v>839</v>
      </c>
      <c r="G177" t="s">
        <v>415</v>
      </c>
      <c r="H177" t="s">
        <v>459</v>
      </c>
      <c r="I177" t="s">
        <v>460</v>
      </c>
      <c r="J177" t="s">
        <v>1622</v>
      </c>
    </row>
    <row r="178" spans="1:10">
      <c r="A178" t="s">
        <v>2055</v>
      </c>
      <c r="B178" t="s">
        <v>2056</v>
      </c>
      <c r="C178" t="s">
        <v>1089</v>
      </c>
      <c r="D178" t="s">
        <v>2057</v>
      </c>
      <c r="E178" s="1">
        <v>29230</v>
      </c>
      <c r="F178" t="s">
        <v>839</v>
      </c>
      <c r="G178" t="s">
        <v>415</v>
      </c>
      <c r="H178" t="s">
        <v>459</v>
      </c>
      <c r="I178" t="s">
        <v>460</v>
      </c>
      <c r="J178" t="s">
        <v>1622</v>
      </c>
    </row>
    <row r="179" spans="1:10">
      <c r="A179" t="s">
        <v>2058</v>
      </c>
      <c r="B179" t="s">
        <v>2059</v>
      </c>
      <c r="C179" t="s">
        <v>2060</v>
      </c>
      <c r="D179" t="s">
        <v>931</v>
      </c>
      <c r="E179" s="1">
        <v>870</v>
      </c>
      <c r="F179" t="s">
        <v>839</v>
      </c>
      <c r="G179" t="s">
        <v>415</v>
      </c>
      <c r="H179" t="s">
        <v>459</v>
      </c>
      <c r="I179" t="s">
        <v>460</v>
      </c>
      <c r="J179" t="s">
        <v>1622</v>
      </c>
    </row>
    <row r="180" spans="1:10">
      <c r="A180" t="s">
        <v>2063</v>
      </c>
      <c r="B180" t="s">
        <v>2064</v>
      </c>
      <c r="C180" t="s">
        <v>1089</v>
      </c>
      <c r="D180" t="s">
        <v>2065</v>
      </c>
      <c r="E180" s="1">
        <v>35800</v>
      </c>
      <c r="F180" t="s">
        <v>839</v>
      </c>
      <c r="G180" t="s">
        <v>415</v>
      </c>
      <c r="H180" t="s">
        <v>459</v>
      </c>
      <c r="I180" t="s">
        <v>460</v>
      </c>
      <c r="J180" t="s">
        <v>1622</v>
      </c>
    </row>
    <row r="181" spans="1:10">
      <c r="A181" t="s">
        <v>2066</v>
      </c>
      <c r="B181" t="s">
        <v>2067</v>
      </c>
      <c r="C181" t="s">
        <v>1223</v>
      </c>
      <c r="D181" t="s">
        <v>2068</v>
      </c>
      <c r="E181" s="1">
        <v>38966</v>
      </c>
      <c r="F181" t="s">
        <v>839</v>
      </c>
      <c r="G181" t="s">
        <v>415</v>
      </c>
      <c r="H181" t="s">
        <v>459</v>
      </c>
      <c r="I181" t="s">
        <v>460</v>
      </c>
      <c r="J181" t="s">
        <v>1622</v>
      </c>
    </row>
    <row r="182" spans="1:10">
      <c r="A182" t="s">
        <v>2076</v>
      </c>
      <c r="B182" t="s">
        <v>2077</v>
      </c>
      <c r="C182" t="s">
        <v>2078</v>
      </c>
      <c r="D182" t="s">
        <v>632</v>
      </c>
      <c r="E182" s="1">
        <v>4010</v>
      </c>
      <c r="F182" t="s">
        <v>2079</v>
      </c>
      <c r="G182" t="s">
        <v>415</v>
      </c>
      <c r="H182" t="s">
        <v>459</v>
      </c>
      <c r="I182" t="s">
        <v>460</v>
      </c>
      <c r="J182" t="s">
        <v>387</v>
      </c>
    </row>
    <row r="183" spans="1:10">
      <c r="A183" t="s">
        <v>2080</v>
      </c>
      <c r="B183" t="s">
        <v>734</v>
      </c>
      <c r="C183" t="s">
        <v>1932</v>
      </c>
      <c r="D183" t="s">
        <v>1459</v>
      </c>
      <c r="E183" s="1">
        <v>440</v>
      </c>
      <c r="F183" t="s">
        <v>483</v>
      </c>
      <c r="G183" t="s">
        <v>415</v>
      </c>
      <c r="H183" t="s">
        <v>459</v>
      </c>
      <c r="I183" t="s">
        <v>439</v>
      </c>
      <c r="J183" t="s">
        <v>387</v>
      </c>
    </row>
    <row r="184" spans="1:10">
      <c r="A184" t="s">
        <v>2081</v>
      </c>
      <c r="B184" t="s">
        <v>2082</v>
      </c>
      <c r="C184" t="s">
        <v>2083</v>
      </c>
      <c r="D184" t="s">
        <v>816</v>
      </c>
      <c r="E184" s="1">
        <v>4262</v>
      </c>
      <c r="F184" t="s">
        <v>839</v>
      </c>
      <c r="G184" t="s">
        <v>415</v>
      </c>
      <c r="H184" t="s">
        <v>459</v>
      </c>
      <c r="I184" t="s">
        <v>460</v>
      </c>
      <c r="J184" t="s">
        <v>1622</v>
      </c>
    </row>
    <row r="185" spans="1:10">
      <c r="A185" t="s">
        <v>2084</v>
      </c>
      <c r="B185" t="s">
        <v>2085</v>
      </c>
      <c r="C185" t="s">
        <v>2086</v>
      </c>
      <c r="D185" t="s">
        <v>571</v>
      </c>
      <c r="E185" s="1">
        <v>9378</v>
      </c>
      <c r="F185" t="s">
        <v>839</v>
      </c>
      <c r="G185" t="s">
        <v>415</v>
      </c>
      <c r="H185" t="s">
        <v>459</v>
      </c>
      <c r="I185" t="s">
        <v>460</v>
      </c>
      <c r="J185" t="s">
        <v>1622</v>
      </c>
    </row>
    <row r="186" spans="1:10">
      <c r="A186" t="s">
        <v>2095</v>
      </c>
      <c r="B186" t="s">
        <v>2096</v>
      </c>
      <c r="C186" t="s">
        <v>2097</v>
      </c>
      <c r="D186" t="s">
        <v>931</v>
      </c>
      <c r="E186" s="1">
        <v>3810</v>
      </c>
      <c r="F186" t="s">
        <v>2079</v>
      </c>
      <c r="G186" t="s">
        <v>415</v>
      </c>
      <c r="H186" t="s">
        <v>459</v>
      </c>
      <c r="I186" t="s">
        <v>460</v>
      </c>
      <c r="J186" t="s">
        <v>387</v>
      </c>
    </row>
    <row r="187" spans="1:10">
      <c r="A187" t="s">
        <v>2102</v>
      </c>
      <c r="B187" t="s">
        <v>2103</v>
      </c>
      <c r="C187" t="s">
        <v>1481</v>
      </c>
      <c r="D187" t="s">
        <v>2104</v>
      </c>
      <c r="E187" s="1">
        <v>150</v>
      </c>
      <c r="F187" t="s">
        <v>406</v>
      </c>
      <c r="G187" t="s">
        <v>415</v>
      </c>
      <c r="H187" t="s">
        <v>385</v>
      </c>
      <c r="I187" t="s">
        <v>408</v>
      </c>
      <c r="J187" t="s">
        <v>387</v>
      </c>
    </row>
    <row r="188" spans="1:10">
      <c r="A188" t="s">
        <v>2108</v>
      </c>
      <c r="B188" t="s">
        <v>2109</v>
      </c>
      <c r="C188" t="s">
        <v>2110</v>
      </c>
      <c r="D188" t="s">
        <v>1499</v>
      </c>
      <c r="E188" s="1">
        <v>49089</v>
      </c>
      <c r="F188" t="s">
        <v>839</v>
      </c>
      <c r="G188" t="s">
        <v>415</v>
      </c>
      <c r="H188" t="s">
        <v>459</v>
      </c>
      <c r="I188" t="s">
        <v>460</v>
      </c>
      <c r="J188" t="s">
        <v>1622</v>
      </c>
    </row>
    <row r="189" spans="1:10">
      <c r="A189" t="s">
        <v>2111</v>
      </c>
      <c r="B189" t="s">
        <v>2112</v>
      </c>
      <c r="C189" t="s">
        <v>837</v>
      </c>
      <c r="D189" t="s">
        <v>692</v>
      </c>
      <c r="E189" s="1">
        <v>32871</v>
      </c>
      <c r="F189" t="s">
        <v>839</v>
      </c>
      <c r="G189" t="s">
        <v>415</v>
      </c>
      <c r="H189" t="s">
        <v>459</v>
      </c>
      <c r="I189" t="s">
        <v>460</v>
      </c>
      <c r="J189" t="s">
        <v>1622</v>
      </c>
    </row>
    <row r="190" spans="1:10">
      <c r="A190" t="s">
        <v>2126</v>
      </c>
      <c r="B190" t="s">
        <v>2127</v>
      </c>
      <c r="C190" t="s">
        <v>1223</v>
      </c>
      <c r="D190" t="s">
        <v>2128</v>
      </c>
      <c r="E190" s="1">
        <v>28180</v>
      </c>
      <c r="F190" t="s">
        <v>839</v>
      </c>
      <c r="G190" t="s">
        <v>415</v>
      </c>
      <c r="H190" t="s">
        <v>459</v>
      </c>
      <c r="I190" t="s">
        <v>460</v>
      </c>
      <c r="J190" t="s">
        <v>1622</v>
      </c>
    </row>
    <row r="191" spans="1:10">
      <c r="A191" t="s">
        <v>2129</v>
      </c>
      <c r="B191" t="s">
        <v>2130</v>
      </c>
      <c r="C191" t="s">
        <v>1223</v>
      </c>
      <c r="D191" t="s">
        <v>2128</v>
      </c>
      <c r="E191" s="1">
        <v>28180</v>
      </c>
      <c r="F191" t="s">
        <v>839</v>
      </c>
      <c r="G191" t="s">
        <v>415</v>
      </c>
      <c r="H191" t="s">
        <v>459</v>
      </c>
      <c r="I191" t="s">
        <v>460</v>
      </c>
      <c r="J191" t="s">
        <v>1622</v>
      </c>
    </row>
    <row r="192" spans="1:10">
      <c r="A192" t="s">
        <v>2131</v>
      </c>
      <c r="B192" t="s">
        <v>2132</v>
      </c>
      <c r="C192" t="s">
        <v>2133</v>
      </c>
      <c r="D192" t="s">
        <v>1224</v>
      </c>
      <c r="E192" s="1">
        <v>37313</v>
      </c>
      <c r="F192" t="s">
        <v>839</v>
      </c>
      <c r="G192" t="s">
        <v>415</v>
      </c>
      <c r="H192" t="s">
        <v>459</v>
      </c>
      <c r="I192" t="s">
        <v>460</v>
      </c>
      <c r="J192" t="s">
        <v>387</v>
      </c>
    </row>
    <row r="193" spans="1:10">
      <c r="A193" t="s">
        <v>2134</v>
      </c>
      <c r="B193" t="s">
        <v>2135</v>
      </c>
      <c r="C193" t="s">
        <v>2136</v>
      </c>
      <c r="D193" t="s">
        <v>577</v>
      </c>
      <c r="E193" s="1">
        <v>7636</v>
      </c>
      <c r="F193" t="s">
        <v>839</v>
      </c>
      <c r="G193" t="s">
        <v>415</v>
      </c>
      <c r="H193" t="s">
        <v>459</v>
      </c>
      <c r="I193" t="s">
        <v>460</v>
      </c>
      <c r="J193" t="s">
        <v>387</v>
      </c>
    </row>
    <row r="194" spans="1:10">
      <c r="A194" t="s">
        <v>2137</v>
      </c>
      <c r="B194" t="s">
        <v>2138</v>
      </c>
      <c r="C194" t="s">
        <v>2139</v>
      </c>
      <c r="D194" t="s">
        <v>577</v>
      </c>
      <c r="E194" s="1">
        <v>8489</v>
      </c>
      <c r="F194" t="s">
        <v>839</v>
      </c>
      <c r="G194" t="s">
        <v>415</v>
      </c>
      <c r="H194" t="s">
        <v>459</v>
      </c>
      <c r="I194" t="s">
        <v>812</v>
      </c>
      <c r="J194" t="s">
        <v>387</v>
      </c>
    </row>
    <row r="195" spans="1:10">
      <c r="A195" t="s">
        <v>2143</v>
      </c>
      <c r="B195" t="s">
        <v>2144</v>
      </c>
      <c r="C195" t="s">
        <v>2145</v>
      </c>
      <c r="D195" t="s">
        <v>1100</v>
      </c>
      <c r="E195" s="1">
        <v>5030</v>
      </c>
      <c r="F195" t="s">
        <v>839</v>
      </c>
      <c r="G195" t="s">
        <v>415</v>
      </c>
      <c r="H195" t="s">
        <v>459</v>
      </c>
      <c r="I195" t="s">
        <v>460</v>
      </c>
      <c r="J195" t="s">
        <v>1622</v>
      </c>
    </row>
    <row r="196" spans="1:10">
      <c r="A196" t="s">
        <v>2169</v>
      </c>
      <c r="B196" t="s">
        <v>2170</v>
      </c>
      <c r="C196" t="s">
        <v>1662</v>
      </c>
      <c r="D196" t="s">
        <v>2171</v>
      </c>
      <c r="E196" s="1">
        <v>10</v>
      </c>
      <c r="F196" t="s">
        <v>998</v>
      </c>
      <c r="G196" t="s">
        <v>415</v>
      </c>
      <c r="H196" t="s">
        <v>499</v>
      </c>
      <c r="I196" t="s">
        <v>439</v>
      </c>
      <c r="J196" t="s">
        <v>387</v>
      </c>
    </row>
    <row r="197" spans="1:10">
      <c r="A197" t="s">
        <v>2195</v>
      </c>
      <c r="B197" t="s">
        <v>2196</v>
      </c>
      <c r="C197" t="s">
        <v>2197</v>
      </c>
      <c r="D197" t="s">
        <v>494</v>
      </c>
      <c r="E197" s="1">
        <v>19229</v>
      </c>
      <c r="F197" t="s">
        <v>839</v>
      </c>
      <c r="G197" t="s">
        <v>415</v>
      </c>
      <c r="H197" t="s">
        <v>459</v>
      </c>
      <c r="I197" t="s">
        <v>460</v>
      </c>
      <c r="J197" t="s">
        <v>1622</v>
      </c>
    </row>
    <row r="198" spans="1:10">
      <c r="A198" t="s">
        <v>2198</v>
      </c>
      <c r="B198" t="s">
        <v>2199</v>
      </c>
      <c r="C198" t="s">
        <v>2200</v>
      </c>
      <c r="D198" t="s">
        <v>931</v>
      </c>
      <c r="E198" s="1">
        <v>4150</v>
      </c>
      <c r="F198" t="s">
        <v>839</v>
      </c>
      <c r="G198" t="s">
        <v>415</v>
      </c>
      <c r="H198" t="s">
        <v>459</v>
      </c>
      <c r="I198" t="s">
        <v>460</v>
      </c>
      <c r="J198" t="s">
        <v>1622</v>
      </c>
    </row>
    <row r="199" spans="1:10">
      <c r="A199" t="s">
        <v>2222</v>
      </c>
      <c r="B199" t="s">
        <v>2223</v>
      </c>
      <c r="C199" t="s">
        <v>2224</v>
      </c>
      <c r="D199" t="s">
        <v>464</v>
      </c>
      <c r="E199" s="1">
        <v>7564</v>
      </c>
      <c r="F199" t="s">
        <v>839</v>
      </c>
      <c r="G199" t="s">
        <v>415</v>
      </c>
      <c r="H199" t="s">
        <v>459</v>
      </c>
      <c r="I199" t="s">
        <v>460</v>
      </c>
      <c r="J199" t="s">
        <v>1622</v>
      </c>
    </row>
    <row r="200" spans="1:10">
      <c r="A200" t="s">
        <v>2225</v>
      </c>
      <c r="B200" t="s">
        <v>2226</v>
      </c>
      <c r="C200" t="s">
        <v>2133</v>
      </c>
      <c r="D200" t="s">
        <v>692</v>
      </c>
      <c r="E200" s="1">
        <v>23773</v>
      </c>
      <c r="F200" t="s">
        <v>839</v>
      </c>
      <c r="G200" t="s">
        <v>415</v>
      </c>
      <c r="H200" t="s">
        <v>459</v>
      </c>
      <c r="I200" t="s">
        <v>460</v>
      </c>
      <c r="J200" t="s">
        <v>1622</v>
      </c>
    </row>
    <row r="201" spans="1:10">
      <c r="A201" t="s">
        <v>2236</v>
      </c>
      <c r="B201" t="s">
        <v>2237</v>
      </c>
      <c r="C201" t="s">
        <v>2238</v>
      </c>
      <c r="D201" t="s">
        <v>2239</v>
      </c>
      <c r="E201" s="1">
        <v>10000</v>
      </c>
      <c r="F201" t="s">
        <v>839</v>
      </c>
      <c r="G201" t="s">
        <v>415</v>
      </c>
      <c r="H201" t="s">
        <v>459</v>
      </c>
      <c r="I201" t="s">
        <v>460</v>
      </c>
      <c r="J201" t="s">
        <v>1622</v>
      </c>
    </row>
    <row r="202" spans="1:10">
      <c r="A202" t="s">
        <v>2240</v>
      </c>
      <c r="B202" t="s">
        <v>1903</v>
      </c>
      <c r="C202" t="s">
        <v>2241</v>
      </c>
      <c r="D202" t="s">
        <v>2239</v>
      </c>
      <c r="E202" s="1">
        <v>15976</v>
      </c>
      <c r="F202" t="s">
        <v>839</v>
      </c>
      <c r="G202" t="s">
        <v>415</v>
      </c>
      <c r="H202" t="s">
        <v>459</v>
      </c>
      <c r="I202" t="s">
        <v>460</v>
      </c>
      <c r="J202" t="s">
        <v>387</v>
      </c>
    </row>
    <row r="203" spans="1:10">
      <c r="A203" t="s">
        <v>2242</v>
      </c>
      <c r="B203" t="s">
        <v>935</v>
      </c>
      <c r="C203" t="s">
        <v>2243</v>
      </c>
      <c r="D203" t="s">
        <v>571</v>
      </c>
      <c r="E203" s="1">
        <v>100</v>
      </c>
      <c r="F203" t="s">
        <v>578</v>
      </c>
      <c r="G203" t="s">
        <v>415</v>
      </c>
      <c r="H203" t="s">
        <v>385</v>
      </c>
      <c r="I203" t="s">
        <v>443</v>
      </c>
      <c r="J203" t="s">
        <v>387</v>
      </c>
    </row>
    <row r="204" spans="1:10">
      <c r="A204" t="s">
        <v>2246</v>
      </c>
      <c r="B204" t="s">
        <v>2247</v>
      </c>
      <c r="C204" t="s">
        <v>2248</v>
      </c>
      <c r="D204" t="s">
        <v>414</v>
      </c>
      <c r="E204" s="1">
        <v>10</v>
      </c>
      <c r="F204" t="s">
        <v>483</v>
      </c>
      <c r="G204" t="s">
        <v>415</v>
      </c>
      <c r="H204" t="s">
        <v>499</v>
      </c>
      <c r="I204" t="s">
        <v>439</v>
      </c>
      <c r="J204" t="s">
        <v>387</v>
      </c>
    </row>
    <row r="205" spans="1:10">
      <c r="A205" t="s">
        <v>2257</v>
      </c>
      <c r="B205" t="s">
        <v>2258</v>
      </c>
      <c r="C205" t="s">
        <v>2259</v>
      </c>
      <c r="D205" t="s">
        <v>1224</v>
      </c>
      <c r="E205" s="1">
        <v>37313</v>
      </c>
      <c r="F205" t="s">
        <v>839</v>
      </c>
      <c r="G205" t="s">
        <v>415</v>
      </c>
      <c r="H205" t="s">
        <v>459</v>
      </c>
      <c r="I205" t="s">
        <v>460</v>
      </c>
      <c r="J205" t="s">
        <v>387</v>
      </c>
    </row>
    <row r="206" spans="1:10">
      <c r="A206" t="s">
        <v>2260</v>
      </c>
      <c r="B206" t="s">
        <v>2261</v>
      </c>
      <c r="C206" t="s">
        <v>2259</v>
      </c>
      <c r="D206" t="s">
        <v>692</v>
      </c>
      <c r="E206" s="1">
        <v>23773</v>
      </c>
      <c r="F206" t="s">
        <v>839</v>
      </c>
      <c r="G206" t="s">
        <v>415</v>
      </c>
      <c r="H206" t="s">
        <v>459</v>
      </c>
      <c r="I206" t="s">
        <v>460</v>
      </c>
      <c r="J206" t="s">
        <v>1622</v>
      </c>
    </row>
    <row r="207" spans="1:10">
      <c r="A207" t="s">
        <v>2282</v>
      </c>
      <c r="B207" t="s">
        <v>1431</v>
      </c>
      <c r="C207" t="s">
        <v>1980</v>
      </c>
      <c r="D207" t="s">
        <v>2207</v>
      </c>
      <c r="E207" s="1">
        <v>12144</v>
      </c>
      <c r="F207" t="s">
        <v>839</v>
      </c>
      <c r="G207" t="s">
        <v>415</v>
      </c>
      <c r="H207" t="s">
        <v>449</v>
      </c>
      <c r="I207" t="s">
        <v>439</v>
      </c>
      <c r="J207" t="s">
        <v>387</v>
      </c>
    </row>
    <row r="208" spans="1:10">
      <c r="A208" t="s">
        <v>2305</v>
      </c>
      <c r="B208" t="s">
        <v>2306</v>
      </c>
      <c r="C208" t="s">
        <v>2307</v>
      </c>
      <c r="D208" t="s">
        <v>632</v>
      </c>
      <c r="E208" s="1">
        <v>100</v>
      </c>
      <c r="F208" t="s">
        <v>483</v>
      </c>
      <c r="G208" t="s">
        <v>415</v>
      </c>
      <c r="H208" t="s">
        <v>385</v>
      </c>
      <c r="I208" t="s">
        <v>439</v>
      </c>
      <c r="J208" t="s">
        <v>387</v>
      </c>
    </row>
    <row r="209" spans="1:10">
      <c r="A209" t="s">
        <v>2317</v>
      </c>
      <c r="B209" t="s">
        <v>2318</v>
      </c>
      <c r="C209" t="s">
        <v>1980</v>
      </c>
      <c r="D209" t="s">
        <v>838</v>
      </c>
      <c r="E209" s="1">
        <v>13870</v>
      </c>
      <c r="F209" t="s">
        <v>839</v>
      </c>
      <c r="G209" t="s">
        <v>415</v>
      </c>
      <c r="H209" t="s">
        <v>459</v>
      </c>
      <c r="I209" t="s">
        <v>460</v>
      </c>
      <c r="J209" t="s">
        <v>1622</v>
      </c>
    </row>
    <row r="210" spans="1:10">
      <c r="A210" t="s">
        <v>2319</v>
      </c>
      <c r="B210" t="s">
        <v>0</v>
      </c>
      <c r="C210" t="s">
        <v>1980</v>
      </c>
      <c r="D210" t="s">
        <v>1224</v>
      </c>
      <c r="E210" s="1">
        <v>13870</v>
      </c>
      <c r="F210" t="s">
        <v>839</v>
      </c>
      <c r="G210" t="s">
        <v>415</v>
      </c>
      <c r="H210" t="s">
        <v>499</v>
      </c>
      <c r="I210" t="s">
        <v>443</v>
      </c>
      <c r="J210" t="s">
        <v>1622</v>
      </c>
    </row>
    <row r="211" spans="1:10">
      <c r="A211" t="s">
        <v>1</v>
      </c>
      <c r="B211" t="s">
        <v>1938</v>
      </c>
      <c r="C211" t="s">
        <v>1939</v>
      </c>
      <c r="D211" t="s">
        <v>2</v>
      </c>
      <c r="E211" s="1">
        <v>24058</v>
      </c>
      <c r="F211" t="s">
        <v>839</v>
      </c>
      <c r="G211" t="s">
        <v>415</v>
      </c>
      <c r="H211" t="s">
        <v>385</v>
      </c>
      <c r="I211" t="s">
        <v>439</v>
      </c>
      <c r="J211" t="s">
        <v>1622</v>
      </c>
    </row>
    <row r="212" spans="1:10">
      <c r="A212" t="s">
        <v>3</v>
      </c>
      <c r="B212" t="s">
        <v>4</v>
      </c>
      <c r="C212" t="s">
        <v>1223</v>
      </c>
      <c r="D212" t="s">
        <v>1762</v>
      </c>
      <c r="E212" s="1">
        <v>23773</v>
      </c>
      <c r="F212" t="s">
        <v>839</v>
      </c>
      <c r="G212" t="s">
        <v>415</v>
      </c>
      <c r="H212" t="s">
        <v>385</v>
      </c>
      <c r="I212" t="s">
        <v>439</v>
      </c>
      <c r="J212" t="s">
        <v>387</v>
      </c>
    </row>
    <row r="213" spans="1:10">
      <c r="A213" t="s">
        <v>7</v>
      </c>
      <c r="B213" t="s">
        <v>8</v>
      </c>
      <c r="C213" t="s">
        <v>1089</v>
      </c>
      <c r="D213" t="s">
        <v>9</v>
      </c>
      <c r="E213" s="1">
        <v>29230</v>
      </c>
      <c r="F213" t="s">
        <v>839</v>
      </c>
      <c r="G213" t="s">
        <v>415</v>
      </c>
      <c r="H213" t="s">
        <v>459</v>
      </c>
      <c r="I213" t="s">
        <v>460</v>
      </c>
      <c r="J213" t="s">
        <v>387</v>
      </c>
    </row>
    <row r="214" spans="1:10">
      <c r="A214" t="s">
        <v>10</v>
      </c>
      <c r="B214" t="s">
        <v>11</v>
      </c>
      <c r="C214" t="s">
        <v>1089</v>
      </c>
      <c r="D214" t="s">
        <v>1899</v>
      </c>
      <c r="E214" s="1">
        <v>28506</v>
      </c>
      <c r="F214" t="s">
        <v>839</v>
      </c>
      <c r="G214" t="s">
        <v>415</v>
      </c>
      <c r="H214" t="s">
        <v>385</v>
      </c>
      <c r="I214" t="s">
        <v>439</v>
      </c>
      <c r="J214" t="s">
        <v>1411</v>
      </c>
    </row>
    <row r="215" spans="1:10">
      <c r="A215" t="s">
        <v>14</v>
      </c>
      <c r="B215" t="s">
        <v>15</v>
      </c>
      <c r="C215" t="s">
        <v>1089</v>
      </c>
      <c r="D215" t="s">
        <v>2051</v>
      </c>
      <c r="E215" s="1">
        <v>32178</v>
      </c>
      <c r="F215" t="s">
        <v>839</v>
      </c>
      <c r="G215" t="s">
        <v>415</v>
      </c>
      <c r="H215" t="s">
        <v>459</v>
      </c>
      <c r="I215" t="s">
        <v>460</v>
      </c>
      <c r="J215" t="s">
        <v>1622</v>
      </c>
    </row>
    <row r="216" spans="1:10">
      <c r="A216" t="s">
        <v>16</v>
      </c>
      <c r="B216" t="s">
        <v>17</v>
      </c>
      <c r="C216" t="s">
        <v>1089</v>
      </c>
      <c r="D216" t="s">
        <v>2057</v>
      </c>
      <c r="E216" s="1">
        <v>29230</v>
      </c>
      <c r="F216" t="s">
        <v>839</v>
      </c>
      <c r="G216" t="s">
        <v>415</v>
      </c>
      <c r="H216" t="s">
        <v>459</v>
      </c>
      <c r="I216" t="s">
        <v>460</v>
      </c>
      <c r="J216" t="s">
        <v>1622</v>
      </c>
    </row>
    <row r="217" spans="1:10">
      <c r="A217" t="s">
        <v>18</v>
      </c>
      <c r="B217" t="s">
        <v>19</v>
      </c>
      <c r="C217" t="s">
        <v>1089</v>
      </c>
      <c r="D217" t="s">
        <v>2065</v>
      </c>
      <c r="E217" s="1">
        <v>35800</v>
      </c>
      <c r="F217" t="s">
        <v>839</v>
      </c>
      <c r="G217" t="s">
        <v>415</v>
      </c>
      <c r="H217" t="s">
        <v>459</v>
      </c>
      <c r="I217" t="s">
        <v>460</v>
      </c>
      <c r="J217" t="s">
        <v>1622</v>
      </c>
    </row>
    <row r="218" spans="1:10">
      <c r="A218" t="s">
        <v>26</v>
      </c>
      <c r="B218" t="s">
        <v>27</v>
      </c>
      <c r="C218" t="s">
        <v>1099</v>
      </c>
      <c r="D218" t="s">
        <v>464</v>
      </c>
      <c r="E218" s="1">
        <v>1460</v>
      </c>
      <c r="F218" t="s">
        <v>839</v>
      </c>
      <c r="G218" t="s">
        <v>415</v>
      </c>
      <c r="H218" t="s">
        <v>459</v>
      </c>
      <c r="I218" t="s">
        <v>460</v>
      </c>
      <c r="J218" t="s">
        <v>1622</v>
      </c>
    </row>
    <row r="219" spans="1:10">
      <c r="A219" t="s">
        <v>28</v>
      </c>
      <c r="B219" t="s">
        <v>29</v>
      </c>
      <c r="C219" t="s">
        <v>1099</v>
      </c>
      <c r="D219" t="s">
        <v>533</v>
      </c>
      <c r="E219" s="1">
        <v>2750</v>
      </c>
      <c r="F219" t="s">
        <v>839</v>
      </c>
      <c r="G219" t="s">
        <v>415</v>
      </c>
      <c r="H219" t="s">
        <v>459</v>
      </c>
      <c r="I219" t="s">
        <v>460</v>
      </c>
      <c r="J219" t="s">
        <v>1411</v>
      </c>
    </row>
    <row r="220" spans="1:10">
      <c r="A220" t="s">
        <v>30</v>
      </c>
      <c r="B220" t="s">
        <v>31</v>
      </c>
      <c r="C220" t="s">
        <v>1089</v>
      </c>
      <c r="D220" t="s">
        <v>32</v>
      </c>
      <c r="E220" s="1">
        <v>26230</v>
      </c>
      <c r="F220" t="s">
        <v>469</v>
      </c>
      <c r="G220" t="s">
        <v>415</v>
      </c>
      <c r="H220" t="s">
        <v>449</v>
      </c>
      <c r="I220" t="s">
        <v>439</v>
      </c>
      <c r="J220" t="s">
        <v>387</v>
      </c>
    </row>
    <row r="221" spans="1:10">
      <c r="A221" t="s">
        <v>33</v>
      </c>
      <c r="B221" t="s">
        <v>34</v>
      </c>
      <c r="C221" t="s">
        <v>1089</v>
      </c>
      <c r="D221" t="s">
        <v>652</v>
      </c>
      <c r="E221" s="1">
        <v>26230</v>
      </c>
      <c r="F221" t="s">
        <v>469</v>
      </c>
      <c r="G221" t="s">
        <v>415</v>
      </c>
      <c r="H221" t="s">
        <v>459</v>
      </c>
      <c r="I221" t="s">
        <v>460</v>
      </c>
      <c r="J221" t="s">
        <v>387</v>
      </c>
    </row>
    <row r="222" spans="1:10">
      <c r="A222" t="s">
        <v>35</v>
      </c>
      <c r="B222" t="s">
        <v>36</v>
      </c>
      <c r="C222" t="s">
        <v>1089</v>
      </c>
      <c r="D222" t="s">
        <v>652</v>
      </c>
      <c r="E222" s="1">
        <v>26230</v>
      </c>
      <c r="F222" t="s">
        <v>469</v>
      </c>
      <c r="G222" t="s">
        <v>415</v>
      </c>
      <c r="H222" t="s">
        <v>459</v>
      </c>
      <c r="I222" t="s">
        <v>460</v>
      </c>
      <c r="J222" t="s">
        <v>387</v>
      </c>
    </row>
    <row r="223" spans="1:10">
      <c r="A223" t="s">
        <v>37</v>
      </c>
      <c r="B223" t="s">
        <v>38</v>
      </c>
      <c r="C223" t="s">
        <v>1089</v>
      </c>
      <c r="D223" t="s">
        <v>39</v>
      </c>
      <c r="E223" s="1">
        <v>26230</v>
      </c>
      <c r="F223" t="s">
        <v>469</v>
      </c>
      <c r="G223" t="s">
        <v>415</v>
      </c>
      <c r="H223" t="s">
        <v>449</v>
      </c>
      <c r="I223" t="s">
        <v>439</v>
      </c>
      <c r="J223" t="s">
        <v>387</v>
      </c>
    </row>
    <row r="224" spans="1:10">
      <c r="A224" t="s">
        <v>40</v>
      </c>
      <c r="B224" t="s">
        <v>41</v>
      </c>
      <c r="C224" t="s">
        <v>42</v>
      </c>
      <c r="D224" t="s">
        <v>43</v>
      </c>
      <c r="E224" s="1">
        <v>11455</v>
      </c>
      <c r="F224" t="s">
        <v>469</v>
      </c>
      <c r="G224" t="s">
        <v>415</v>
      </c>
      <c r="H224" t="s">
        <v>459</v>
      </c>
      <c r="I224" t="s">
        <v>460</v>
      </c>
      <c r="J224" t="s">
        <v>1411</v>
      </c>
    </row>
    <row r="225" spans="1:10">
      <c r="A225" t="s">
        <v>44</v>
      </c>
      <c r="B225" t="s">
        <v>45</v>
      </c>
      <c r="C225" t="s">
        <v>46</v>
      </c>
      <c r="D225" t="s">
        <v>931</v>
      </c>
      <c r="E225" s="1">
        <v>4668</v>
      </c>
      <c r="F225" t="s">
        <v>469</v>
      </c>
      <c r="G225" t="s">
        <v>415</v>
      </c>
      <c r="H225" t="s">
        <v>459</v>
      </c>
      <c r="I225" t="s">
        <v>460</v>
      </c>
      <c r="J225" t="s">
        <v>1622</v>
      </c>
    </row>
    <row r="226" spans="1:10">
      <c r="A226" t="s">
        <v>54</v>
      </c>
      <c r="B226" t="s">
        <v>55</v>
      </c>
      <c r="C226" t="s">
        <v>435</v>
      </c>
      <c r="D226" t="s">
        <v>56</v>
      </c>
      <c r="E226" s="1">
        <v>5997</v>
      </c>
      <c r="F226" t="s">
        <v>469</v>
      </c>
      <c r="G226" t="s">
        <v>415</v>
      </c>
      <c r="H226" t="s">
        <v>385</v>
      </c>
      <c r="I226" t="s">
        <v>633</v>
      </c>
      <c r="J226" t="s">
        <v>1622</v>
      </c>
    </row>
    <row r="227" spans="1:10">
      <c r="A227" t="s">
        <v>57</v>
      </c>
      <c r="B227" t="s">
        <v>58</v>
      </c>
      <c r="C227" t="s">
        <v>435</v>
      </c>
      <c r="D227" t="s">
        <v>59</v>
      </c>
      <c r="E227" s="1">
        <v>18621</v>
      </c>
      <c r="F227" t="s">
        <v>469</v>
      </c>
      <c r="G227" t="s">
        <v>415</v>
      </c>
      <c r="H227" t="s">
        <v>459</v>
      </c>
      <c r="I227" t="s">
        <v>460</v>
      </c>
      <c r="J227" t="s">
        <v>1411</v>
      </c>
    </row>
    <row r="228" spans="1:10">
      <c r="A228" t="s">
        <v>60</v>
      </c>
      <c r="B228" t="s">
        <v>61</v>
      </c>
      <c r="C228" t="s">
        <v>435</v>
      </c>
      <c r="D228" t="s">
        <v>766</v>
      </c>
      <c r="E228" s="1">
        <v>4180</v>
      </c>
      <c r="F228" t="s">
        <v>469</v>
      </c>
      <c r="G228" t="s">
        <v>415</v>
      </c>
      <c r="H228" t="s">
        <v>459</v>
      </c>
      <c r="I228" t="s">
        <v>460</v>
      </c>
      <c r="J228" t="s">
        <v>62</v>
      </c>
    </row>
    <row r="229" spans="1:10">
      <c r="A229" t="s">
        <v>63</v>
      </c>
      <c r="B229" t="s">
        <v>672</v>
      </c>
      <c r="C229" t="s">
        <v>64</v>
      </c>
      <c r="D229" t="s">
        <v>65</v>
      </c>
      <c r="E229" s="1">
        <v>10</v>
      </c>
      <c r="F229" t="s">
        <v>483</v>
      </c>
      <c r="G229" t="s">
        <v>415</v>
      </c>
      <c r="H229" t="s">
        <v>459</v>
      </c>
      <c r="I229" t="s">
        <v>460</v>
      </c>
      <c r="J229" t="s">
        <v>387</v>
      </c>
    </row>
    <row r="230" spans="1:10">
      <c r="A230" t="s">
        <v>69</v>
      </c>
      <c r="B230" t="s">
        <v>70</v>
      </c>
      <c r="C230" t="s">
        <v>1223</v>
      </c>
      <c r="D230" t="s">
        <v>71</v>
      </c>
      <c r="E230" s="1">
        <v>8721</v>
      </c>
      <c r="F230" t="s">
        <v>839</v>
      </c>
      <c r="G230" t="s">
        <v>415</v>
      </c>
      <c r="H230" t="s">
        <v>459</v>
      </c>
      <c r="I230" t="s">
        <v>460</v>
      </c>
      <c r="J230" t="s">
        <v>1411</v>
      </c>
    </row>
    <row r="231" spans="1:10">
      <c r="A231" t="s">
        <v>72</v>
      </c>
      <c r="B231" t="s">
        <v>73</v>
      </c>
      <c r="C231" t="s">
        <v>1099</v>
      </c>
      <c r="D231" t="s">
        <v>74</v>
      </c>
      <c r="E231" s="1">
        <v>7640</v>
      </c>
      <c r="F231" t="s">
        <v>839</v>
      </c>
      <c r="G231" t="s">
        <v>415</v>
      </c>
      <c r="H231" t="s">
        <v>449</v>
      </c>
      <c r="I231" t="s">
        <v>439</v>
      </c>
      <c r="J231" t="s">
        <v>387</v>
      </c>
    </row>
    <row r="232" spans="1:10">
      <c r="A232" t="s">
        <v>78</v>
      </c>
      <c r="B232" t="s">
        <v>79</v>
      </c>
      <c r="C232" t="s">
        <v>80</v>
      </c>
      <c r="D232" t="s">
        <v>464</v>
      </c>
      <c r="E232" s="1">
        <v>1160</v>
      </c>
      <c r="F232" t="s">
        <v>406</v>
      </c>
      <c r="G232" t="s">
        <v>415</v>
      </c>
      <c r="H232" t="s">
        <v>459</v>
      </c>
      <c r="I232" t="s">
        <v>460</v>
      </c>
      <c r="J232" t="s">
        <v>387</v>
      </c>
    </row>
    <row r="233" spans="1:10">
      <c r="A233" t="s">
        <v>81</v>
      </c>
      <c r="B233" t="s">
        <v>82</v>
      </c>
      <c r="C233" t="s">
        <v>80</v>
      </c>
      <c r="D233" t="s">
        <v>83</v>
      </c>
      <c r="E233" s="1">
        <v>1160</v>
      </c>
      <c r="F233" t="s">
        <v>406</v>
      </c>
      <c r="G233" t="s">
        <v>415</v>
      </c>
      <c r="H233" t="s">
        <v>459</v>
      </c>
      <c r="I233" t="s">
        <v>460</v>
      </c>
      <c r="J233" t="s">
        <v>387</v>
      </c>
    </row>
    <row r="234" spans="1:10">
      <c r="A234" t="s">
        <v>84</v>
      </c>
      <c r="B234" t="s">
        <v>85</v>
      </c>
      <c r="C234" t="s">
        <v>80</v>
      </c>
      <c r="D234" t="s">
        <v>816</v>
      </c>
      <c r="E234" s="1">
        <v>1160</v>
      </c>
      <c r="F234" t="s">
        <v>406</v>
      </c>
      <c r="G234" t="s">
        <v>415</v>
      </c>
      <c r="H234" t="s">
        <v>1719</v>
      </c>
      <c r="I234" t="s">
        <v>1720</v>
      </c>
      <c r="J234" t="s">
        <v>1622</v>
      </c>
    </row>
    <row r="235" spans="1:10">
      <c r="A235" t="s">
        <v>86</v>
      </c>
      <c r="B235" t="s">
        <v>1387</v>
      </c>
      <c r="C235" t="s">
        <v>1223</v>
      </c>
      <c r="D235" t="s">
        <v>598</v>
      </c>
      <c r="E235" s="1">
        <v>3790</v>
      </c>
      <c r="F235" t="s">
        <v>483</v>
      </c>
      <c r="G235" t="s">
        <v>415</v>
      </c>
      <c r="H235" t="s">
        <v>459</v>
      </c>
      <c r="I235" t="s">
        <v>460</v>
      </c>
      <c r="J235" t="s">
        <v>387</v>
      </c>
    </row>
    <row r="236" spans="1:10">
      <c r="A236" t="s">
        <v>90</v>
      </c>
      <c r="B236" t="s">
        <v>91</v>
      </c>
      <c r="C236" t="s">
        <v>2110</v>
      </c>
      <c r="D236" t="s">
        <v>795</v>
      </c>
      <c r="E236" s="1">
        <v>45404</v>
      </c>
      <c r="F236" t="s">
        <v>839</v>
      </c>
      <c r="G236" t="s">
        <v>415</v>
      </c>
      <c r="H236" t="s">
        <v>459</v>
      </c>
      <c r="I236" t="s">
        <v>460</v>
      </c>
      <c r="J236" t="s">
        <v>1411</v>
      </c>
    </row>
    <row r="237" spans="1:10">
      <c r="A237" t="s">
        <v>98</v>
      </c>
      <c r="B237" t="s">
        <v>99</v>
      </c>
      <c r="C237" t="s">
        <v>435</v>
      </c>
      <c r="D237" t="s">
        <v>100</v>
      </c>
      <c r="E237" s="1">
        <v>27673</v>
      </c>
      <c r="F237" t="s">
        <v>469</v>
      </c>
      <c r="G237" t="s">
        <v>415</v>
      </c>
      <c r="H237" t="s">
        <v>459</v>
      </c>
      <c r="I237" t="s">
        <v>408</v>
      </c>
      <c r="J237" t="s">
        <v>1622</v>
      </c>
    </row>
    <row r="238" spans="1:10">
      <c r="A238" t="s">
        <v>104</v>
      </c>
      <c r="B238" t="s">
        <v>105</v>
      </c>
      <c r="C238" t="s">
        <v>435</v>
      </c>
      <c r="D238" t="s">
        <v>718</v>
      </c>
      <c r="E238" s="1">
        <v>19660</v>
      </c>
      <c r="F238" t="s">
        <v>469</v>
      </c>
      <c r="G238" t="s">
        <v>415</v>
      </c>
      <c r="H238" t="s">
        <v>459</v>
      </c>
      <c r="I238" t="s">
        <v>460</v>
      </c>
      <c r="J238" t="s">
        <v>387</v>
      </c>
    </row>
    <row r="239" spans="1:10">
      <c r="A239" t="s">
        <v>106</v>
      </c>
      <c r="B239" t="s">
        <v>107</v>
      </c>
      <c r="C239" t="s">
        <v>435</v>
      </c>
      <c r="D239" t="s">
        <v>718</v>
      </c>
      <c r="E239" s="1">
        <v>19660</v>
      </c>
      <c r="F239" t="s">
        <v>469</v>
      </c>
      <c r="G239" t="s">
        <v>415</v>
      </c>
      <c r="H239" t="s">
        <v>459</v>
      </c>
      <c r="I239" t="s">
        <v>460</v>
      </c>
      <c r="J239" t="s">
        <v>387</v>
      </c>
    </row>
    <row r="240" spans="1:10">
      <c r="A240" t="s">
        <v>108</v>
      </c>
      <c r="B240" t="s">
        <v>109</v>
      </c>
      <c r="C240" t="s">
        <v>435</v>
      </c>
      <c r="D240" t="s">
        <v>718</v>
      </c>
      <c r="E240" s="1">
        <v>19660</v>
      </c>
      <c r="F240" t="s">
        <v>469</v>
      </c>
      <c r="G240" t="s">
        <v>415</v>
      </c>
      <c r="H240" t="s">
        <v>459</v>
      </c>
      <c r="I240" t="s">
        <v>460</v>
      </c>
      <c r="J240" t="s">
        <v>1622</v>
      </c>
    </row>
    <row r="241" spans="1:10">
      <c r="A241" t="s">
        <v>110</v>
      </c>
      <c r="B241" t="s">
        <v>111</v>
      </c>
      <c r="C241" t="s">
        <v>435</v>
      </c>
      <c r="D241" t="s">
        <v>718</v>
      </c>
      <c r="E241" s="1">
        <v>19660</v>
      </c>
      <c r="F241" t="s">
        <v>469</v>
      </c>
      <c r="G241" t="s">
        <v>415</v>
      </c>
      <c r="H241" t="s">
        <v>459</v>
      </c>
      <c r="I241" t="s">
        <v>460</v>
      </c>
      <c r="J241" t="s">
        <v>1622</v>
      </c>
    </row>
    <row r="242" spans="1:10">
      <c r="A242" t="s">
        <v>112</v>
      </c>
      <c r="B242" t="s">
        <v>113</v>
      </c>
      <c r="C242" t="s">
        <v>114</v>
      </c>
      <c r="D242" t="s">
        <v>1230</v>
      </c>
      <c r="E242" s="1">
        <v>2000</v>
      </c>
      <c r="F242" t="s">
        <v>469</v>
      </c>
      <c r="G242" t="s">
        <v>415</v>
      </c>
      <c r="H242" t="s">
        <v>459</v>
      </c>
      <c r="I242" t="s">
        <v>460</v>
      </c>
      <c r="J242" t="s">
        <v>387</v>
      </c>
    </row>
    <row r="243" spans="1:10">
      <c r="A243" t="s">
        <v>115</v>
      </c>
      <c r="B243" t="s">
        <v>116</v>
      </c>
      <c r="C243" t="s">
        <v>117</v>
      </c>
      <c r="D243" t="s">
        <v>931</v>
      </c>
      <c r="E243" s="1">
        <v>1000</v>
      </c>
      <c r="F243" t="s">
        <v>469</v>
      </c>
      <c r="G243" t="s">
        <v>415</v>
      </c>
      <c r="H243" t="s">
        <v>459</v>
      </c>
      <c r="I243" t="s">
        <v>460</v>
      </c>
      <c r="J243" t="s">
        <v>387</v>
      </c>
    </row>
    <row r="244" spans="1:10">
      <c r="A244" t="s">
        <v>118</v>
      </c>
      <c r="B244" t="s">
        <v>119</v>
      </c>
      <c r="C244" t="s">
        <v>120</v>
      </c>
      <c r="D244" t="s">
        <v>1006</v>
      </c>
      <c r="E244" s="1">
        <v>1000</v>
      </c>
      <c r="F244" t="s">
        <v>469</v>
      </c>
      <c r="G244" t="s">
        <v>415</v>
      </c>
      <c r="H244" t="s">
        <v>459</v>
      </c>
      <c r="I244" t="s">
        <v>460</v>
      </c>
      <c r="J244" t="s">
        <v>387</v>
      </c>
    </row>
    <row r="245" spans="1:10">
      <c r="A245" t="s">
        <v>123</v>
      </c>
      <c r="B245" t="s">
        <v>124</v>
      </c>
      <c r="C245" t="s">
        <v>125</v>
      </c>
      <c r="D245" t="s">
        <v>126</v>
      </c>
      <c r="E245" s="1">
        <v>23173</v>
      </c>
      <c r="F245" t="s">
        <v>839</v>
      </c>
      <c r="G245" t="s">
        <v>415</v>
      </c>
      <c r="H245" t="s">
        <v>459</v>
      </c>
      <c r="I245" t="s">
        <v>460</v>
      </c>
      <c r="J245" t="s">
        <v>1622</v>
      </c>
    </row>
    <row r="246" spans="1:10">
      <c r="A246" t="s">
        <v>127</v>
      </c>
      <c r="B246" t="s">
        <v>128</v>
      </c>
      <c r="C246" t="s">
        <v>125</v>
      </c>
      <c r="D246" t="s">
        <v>126</v>
      </c>
      <c r="E246" s="1">
        <v>23173</v>
      </c>
      <c r="F246" t="s">
        <v>839</v>
      </c>
      <c r="G246" t="s">
        <v>415</v>
      </c>
      <c r="H246" t="s">
        <v>459</v>
      </c>
      <c r="I246" t="s">
        <v>460</v>
      </c>
      <c r="J246" t="s">
        <v>1622</v>
      </c>
    </row>
    <row r="247" spans="1:10">
      <c r="A247" t="s">
        <v>137</v>
      </c>
      <c r="B247" t="s">
        <v>138</v>
      </c>
      <c r="C247" t="s">
        <v>435</v>
      </c>
      <c r="D247" t="s">
        <v>931</v>
      </c>
      <c r="E247" s="1">
        <v>21950</v>
      </c>
      <c r="F247" t="s">
        <v>469</v>
      </c>
      <c r="G247" t="s">
        <v>415</v>
      </c>
      <c r="H247" t="s">
        <v>459</v>
      </c>
      <c r="I247" t="s">
        <v>460</v>
      </c>
      <c r="J247" t="s">
        <v>1123</v>
      </c>
    </row>
    <row r="248" spans="1:10">
      <c r="A248" t="s">
        <v>139</v>
      </c>
      <c r="B248" t="s">
        <v>140</v>
      </c>
      <c r="C248" t="s">
        <v>435</v>
      </c>
      <c r="D248" t="s">
        <v>83</v>
      </c>
      <c r="E248" s="1">
        <v>21950</v>
      </c>
      <c r="F248" t="s">
        <v>469</v>
      </c>
      <c r="G248" t="s">
        <v>415</v>
      </c>
      <c r="H248" t="s">
        <v>459</v>
      </c>
      <c r="I248" t="s">
        <v>460</v>
      </c>
      <c r="J248" t="s">
        <v>1123</v>
      </c>
    </row>
    <row r="249" spans="1:10">
      <c r="A249" t="s">
        <v>141</v>
      </c>
      <c r="B249" t="s">
        <v>142</v>
      </c>
      <c r="C249" t="s">
        <v>435</v>
      </c>
      <c r="D249" t="s">
        <v>816</v>
      </c>
      <c r="E249" s="1">
        <v>21950</v>
      </c>
      <c r="F249" t="s">
        <v>469</v>
      </c>
      <c r="G249" t="s">
        <v>415</v>
      </c>
      <c r="H249" t="s">
        <v>459</v>
      </c>
      <c r="I249" t="s">
        <v>408</v>
      </c>
      <c r="J249" t="s">
        <v>1411</v>
      </c>
    </row>
    <row r="250" spans="1:10">
      <c r="A250" t="s">
        <v>143</v>
      </c>
      <c r="B250" t="s">
        <v>144</v>
      </c>
      <c r="C250" t="s">
        <v>435</v>
      </c>
      <c r="D250" t="s">
        <v>632</v>
      </c>
      <c r="E250" s="1">
        <v>21950</v>
      </c>
      <c r="F250" t="s">
        <v>469</v>
      </c>
      <c r="G250" t="s">
        <v>415</v>
      </c>
      <c r="H250" t="s">
        <v>459</v>
      </c>
      <c r="I250" t="s">
        <v>408</v>
      </c>
      <c r="J250" t="s">
        <v>1411</v>
      </c>
    </row>
    <row r="251" spans="1:10">
      <c r="A251" t="s">
        <v>145</v>
      </c>
      <c r="B251" t="s">
        <v>146</v>
      </c>
      <c r="C251" t="s">
        <v>1089</v>
      </c>
      <c r="D251" t="s">
        <v>749</v>
      </c>
      <c r="E251" s="1">
        <v>10732</v>
      </c>
      <c r="F251" t="s">
        <v>469</v>
      </c>
      <c r="G251" t="s">
        <v>415</v>
      </c>
      <c r="H251" t="s">
        <v>459</v>
      </c>
      <c r="I251" t="s">
        <v>408</v>
      </c>
      <c r="J251" t="s">
        <v>1411</v>
      </c>
    </row>
    <row r="252" spans="1:10">
      <c r="A252" t="s">
        <v>147</v>
      </c>
      <c r="B252" t="s">
        <v>148</v>
      </c>
      <c r="C252" t="s">
        <v>1089</v>
      </c>
      <c r="D252" t="s">
        <v>749</v>
      </c>
      <c r="E252" s="1">
        <v>10732</v>
      </c>
      <c r="F252" t="s">
        <v>469</v>
      </c>
      <c r="G252" t="s">
        <v>415</v>
      </c>
      <c r="H252" t="s">
        <v>459</v>
      </c>
      <c r="I252" t="s">
        <v>408</v>
      </c>
      <c r="J252" t="s">
        <v>1411</v>
      </c>
    </row>
    <row r="253" spans="1:10">
      <c r="A253" t="s">
        <v>149</v>
      </c>
      <c r="B253" t="s">
        <v>150</v>
      </c>
      <c r="C253" t="s">
        <v>1089</v>
      </c>
      <c r="D253" t="s">
        <v>151</v>
      </c>
      <c r="E253" s="1">
        <v>10732</v>
      </c>
      <c r="F253" t="s">
        <v>469</v>
      </c>
      <c r="G253" t="s">
        <v>415</v>
      </c>
      <c r="H253" t="s">
        <v>459</v>
      </c>
      <c r="I253" t="s">
        <v>460</v>
      </c>
      <c r="J253" t="s">
        <v>1622</v>
      </c>
    </row>
    <row r="254" spans="1:10">
      <c r="A254" t="s">
        <v>161</v>
      </c>
      <c r="B254" t="s">
        <v>467</v>
      </c>
      <c r="C254" t="s">
        <v>162</v>
      </c>
      <c r="D254" t="s">
        <v>931</v>
      </c>
      <c r="E254" s="1">
        <v>10</v>
      </c>
      <c r="F254" t="s">
        <v>469</v>
      </c>
      <c r="G254" t="s">
        <v>415</v>
      </c>
      <c r="H254" t="s">
        <v>385</v>
      </c>
      <c r="I254" t="s">
        <v>155</v>
      </c>
      <c r="J254" t="s">
        <v>387</v>
      </c>
    </row>
    <row r="255" spans="1:10">
      <c r="A255" t="s">
        <v>167</v>
      </c>
      <c r="B255" t="s">
        <v>168</v>
      </c>
      <c r="C255" t="s">
        <v>997</v>
      </c>
      <c r="D255" t="s">
        <v>594</v>
      </c>
      <c r="E255" s="1">
        <v>10</v>
      </c>
      <c r="F255" t="s">
        <v>998</v>
      </c>
      <c r="G255" t="s">
        <v>415</v>
      </c>
      <c r="H255" t="s">
        <v>385</v>
      </c>
      <c r="I255" t="s">
        <v>443</v>
      </c>
      <c r="J255" t="s">
        <v>387</v>
      </c>
    </row>
    <row r="256" spans="1:10">
      <c r="A256" t="s">
        <v>175</v>
      </c>
      <c r="B256" t="s">
        <v>176</v>
      </c>
      <c r="C256" t="s">
        <v>177</v>
      </c>
      <c r="D256" t="s">
        <v>178</v>
      </c>
      <c r="E256" s="1">
        <v>30000</v>
      </c>
      <c r="F256" t="s">
        <v>839</v>
      </c>
      <c r="G256" t="s">
        <v>415</v>
      </c>
      <c r="H256" t="s">
        <v>459</v>
      </c>
      <c r="I256" t="s">
        <v>460</v>
      </c>
      <c r="J256" t="s">
        <v>387</v>
      </c>
    </row>
    <row r="257" spans="1:10">
      <c r="A257" t="s">
        <v>179</v>
      </c>
      <c r="B257" t="s">
        <v>180</v>
      </c>
      <c r="C257" t="s">
        <v>177</v>
      </c>
      <c r="D257" t="s">
        <v>1227</v>
      </c>
      <c r="E257" s="1">
        <v>30000</v>
      </c>
      <c r="F257" t="s">
        <v>839</v>
      </c>
      <c r="G257" t="s">
        <v>415</v>
      </c>
      <c r="H257" t="s">
        <v>459</v>
      </c>
      <c r="I257" t="s">
        <v>460</v>
      </c>
      <c r="J257" t="s">
        <v>387</v>
      </c>
    </row>
    <row r="258" spans="1:10">
      <c r="A258" t="s">
        <v>190</v>
      </c>
      <c r="B258" t="s">
        <v>191</v>
      </c>
      <c r="C258" t="s">
        <v>192</v>
      </c>
      <c r="D258" t="s">
        <v>1464</v>
      </c>
      <c r="E258" s="1">
        <v>18240</v>
      </c>
      <c r="F258" t="s">
        <v>839</v>
      </c>
      <c r="G258" t="s">
        <v>415</v>
      </c>
      <c r="H258" t="s">
        <v>459</v>
      </c>
      <c r="I258" t="s">
        <v>460</v>
      </c>
      <c r="J258" t="s">
        <v>1622</v>
      </c>
    </row>
    <row r="259" spans="1:10">
      <c r="A259" t="s">
        <v>214</v>
      </c>
      <c r="B259" t="s">
        <v>215</v>
      </c>
      <c r="C259" t="s">
        <v>1223</v>
      </c>
      <c r="D259" t="s">
        <v>216</v>
      </c>
      <c r="E259" s="1">
        <v>1930</v>
      </c>
      <c r="F259" t="s">
        <v>483</v>
      </c>
      <c r="G259" t="s">
        <v>415</v>
      </c>
      <c r="H259" t="s">
        <v>385</v>
      </c>
      <c r="I259" t="s">
        <v>213</v>
      </c>
      <c r="J259" t="s">
        <v>1411</v>
      </c>
    </row>
    <row r="260" spans="1:10">
      <c r="A260" t="s">
        <v>217</v>
      </c>
      <c r="B260" t="s">
        <v>218</v>
      </c>
      <c r="C260" t="s">
        <v>1339</v>
      </c>
      <c r="D260" t="s">
        <v>1224</v>
      </c>
      <c r="E260" s="1">
        <v>3120</v>
      </c>
      <c r="F260" t="s">
        <v>483</v>
      </c>
      <c r="G260" t="s">
        <v>415</v>
      </c>
      <c r="H260" t="s">
        <v>737</v>
      </c>
      <c r="I260" t="s">
        <v>213</v>
      </c>
      <c r="J260" t="s">
        <v>387</v>
      </c>
    </row>
    <row r="261" spans="1:10">
      <c r="A261" t="s">
        <v>219</v>
      </c>
      <c r="B261" t="s">
        <v>220</v>
      </c>
      <c r="C261" t="s">
        <v>1223</v>
      </c>
      <c r="D261" t="s">
        <v>221</v>
      </c>
      <c r="E261" s="1">
        <v>2200</v>
      </c>
      <c r="F261" t="s">
        <v>483</v>
      </c>
      <c r="G261" t="s">
        <v>415</v>
      </c>
      <c r="H261" t="s">
        <v>737</v>
      </c>
      <c r="I261" t="s">
        <v>213</v>
      </c>
      <c r="J261" t="s">
        <v>387</v>
      </c>
    </row>
    <row r="262" spans="1:10">
      <c r="A262" t="s">
        <v>222</v>
      </c>
      <c r="B262" t="s">
        <v>223</v>
      </c>
      <c r="C262" t="s">
        <v>1223</v>
      </c>
      <c r="D262" t="s">
        <v>224</v>
      </c>
      <c r="E262" s="1">
        <v>2200</v>
      </c>
      <c r="F262" t="s">
        <v>483</v>
      </c>
      <c r="G262" t="s">
        <v>415</v>
      </c>
      <c r="H262" t="s">
        <v>385</v>
      </c>
      <c r="I262" t="s">
        <v>213</v>
      </c>
      <c r="J262" t="s">
        <v>387</v>
      </c>
    </row>
    <row r="263" spans="1:10">
      <c r="A263" t="s">
        <v>227</v>
      </c>
      <c r="B263" t="s">
        <v>228</v>
      </c>
      <c r="C263" t="s">
        <v>1223</v>
      </c>
      <c r="D263" t="s">
        <v>229</v>
      </c>
      <c r="E263" s="1">
        <v>2200</v>
      </c>
      <c r="F263" t="s">
        <v>483</v>
      </c>
      <c r="G263" t="s">
        <v>415</v>
      </c>
      <c r="H263" t="s">
        <v>385</v>
      </c>
      <c r="I263" t="s">
        <v>213</v>
      </c>
      <c r="J263" t="s">
        <v>1411</v>
      </c>
    </row>
    <row r="264" spans="1:10">
      <c r="A264" t="s">
        <v>233</v>
      </c>
      <c r="B264" t="s">
        <v>1365</v>
      </c>
      <c r="C264" t="s">
        <v>1223</v>
      </c>
      <c r="D264" t="s">
        <v>1380</v>
      </c>
      <c r="E264" s="1">
        <v>3740</v>
      </c>
      <c r="F264" t="s">
        <v>483</v>
      </c>
      <c r="G264" t="s">
        <v>415</v>
      </c>
      <c r="H264" t="s">
        <v>385</v>
      </c>
      <c r="I264" t="s">
        <v>213</v>
      </c>
      <c r="J264" t="s">
        <v>387</v>
      </c>
    </row>
    <row r="265" spans="1:10">
      <c r="A265" t="s">
        <v>234</v>
      </c>
      <c r="B265" t="s">
        <v>235</v>
      </c>
      <c r="C265" t="s">
        <v>1223</v>
      </c>
      <c r="D265" t="s">
        <v>1001</v>
      </c>
      <c r="E265" s="1">
        <v>3740</v>
      </c>
      <c r="F265" t="s">
        <v>483</v>
      </c>
      <c r="G265" t="s">
        <v>415</v>
      </c>
      <c r="H265" t="s">
        <v>385</v>
      </c>
      <c r="I265" t="s">
        <v>213</v>
      </c>
      <c r="J265" t="s">
        <v>387</v>
      </c>
    </row>
    <row r="266" spans="1:10">
      <c r="A266" t="s">
        <v>236</v>
      </c>
      <c r="B266" t="s">
        <v>237</v>
      </c>
      <c r="C266" t="s">
        <v>1223</v>
      </c>
      <c r="D266" t="s">
        <v>238</v>
      </c>
      <c r="E266" s="1">
        <v>4460</v>
      </c>
      <c r="F266" t="s">
        <v>483</v>
      </c>
      <c r="G266" t="s">
        <v>415</v>
      </c>
      <c r="H266" t="s">
        <v>385</v>
      </c>
      <c r="I266" t="s">
        <v>213</v>
      </c>
      <c r="J266" t="s">
        <v>387</v>
      </c>
    </row>
    <row r="267" spans="1:10">
      <c r="A267" t="s">
        <v>251</v>
      </c>
      <c r="B267" t="s">
        <v>252</v>
      </c>
      <c r="C267" t="s">
        <v>1339</v>
      </c>
      <c r="D267" t="s">
        <v>253</v>
      </c>
      <c r="E267" s="1">
        <v>3253</v>
      </c>
      <c r="F267" t="s">
        <v>483</v>
      </c>
      <c r="G267" t="s">
        <v>415</v>
      </c>
      <c r="H267" t="s">
        <v>385</v>
      </c>
      <c r="I267" t="s">
        <v>213</v>
      </c>
      <c r="J267" t="s">
        <v>387</v>
      </c>
    </row>
    <row r="268" spans="1:10">
      <c r="A268" t="s">
        <v>254</v>
      </c>
      <c r="B268" t="s">
        <v>255</v>
      </c>
      <c r="C268" t="s">
        <v>256</v>
      </c>
      <c r="D268" t="s">
        <v>2239</v>
      </c>
      <c r="E268" s="1">
        <v>6010</v>
      </c>
      <c r="F268" t="s">
        <v>839</v>
      </c>
      <c r="G268" t="s">
        <v>415</v>
      </c>
      <c r="H268" t="s">
        <v>385</v>
      </c>
      <c r="I268" t="s">
        <v>213</v>
      </c>
      <c r="J268" t="s">
        <v>387</v>
      </c>
    </row>
    <row r="269" spans="1:10">
      <c r="A269" t="s">
        <v>268</v>
      </c>
      <c r="B269" t="s">
        <v>269</v>
      </c>
      <c r="C269" t="s">
        <v>1223</v>
      </c>
      <c r="D269" t="s">
        <v>270</v>
      </c>
      <c r="E269" s="1">
        <v>3790</v>
      </c>
      <c r="F269" t="s">
        <v>483</v>
      </c>
      <c r="G269" t="s">
        <v>415</v>
      </c>
      <c r="H269" t="s">
        <v>385</v>
      </c>
      <c r="I269" t="s">
        <v>213</v>
      </c>
      <c r="J269" t="s">
        <v>387</v>
      </c>
    </row>
    <row r="270" spans="1:10">
      <c r="A270" t="s">
        <v>274</v>
      </c>
      <c r="B270" t="s">
        <v>275</v>
      </c>
      <c r="C270" t="s">
        <v>1089</v>
      </c>
      <c r="D270" t="s">
        <v>276</v>
      </c>
      <c r="E270" s="1">
        <v>26230</v>
      </c>
      <c r="F270" t="s">
        <v>469</v>
      </c>
      <c r="G270" t="s">
        <v>415</v>
      </c>
      <c r="H270" t="s">
        <v>385</v>
      </c>
      <c r="I270" t="s">
        <v>213</v>
      </c>
      <c r="J270" t="s">
        <v>1622</v>
      </c>
    </row>
    <row r="271" spans="1:10">
      <c r="A271" t="s">
        <v>277</v>
      </c>
      <c r="B271" t="s">
        <v>782</v>
      </c>
      <c r="C271" t="s">
        <v>278</v>
      </c>
      <c r="D271" t="s">
        <v>279</v>
      </c>
      <c r="E271" s="1">
        <v>1916</v>
      </c>
      <c r="F271" t="s">
        <v>469</v>
      </c>
      <c r="G271" t="s">
        <v>415</v>
      </c>
      <c r="H271" t="s">
        <v>737</v>
      </c>
      <c r="I271" t="s">
        <v>213</v>
      </c>
      <c r="J271" t="s">
        <v>387</v>
      </c>
    </row>
    <row r="272" spans="1:10">
      <c r="A272" t="s">
        <v>291</v>
      </c>
      <c r="B272" t="s">
        <v>2160</v>
      </c>
      <c r="C272" t="s">
        <v>435</v>
      </c>
      <c r="D272" t="s">
        <v>292</v>
      </c>
      <c r="E272" s="1">
        <v>2150</v>
      </c>
      <c r="F272" t="s">
        <v>469</v>
      </c>
      <c r="G272" t="s">
        <v>415</v>
      </c>
      <c r="H272" t="s">
        <v>385</v>
      </c>
      <c r="I272" t="s">
        <v>213</v>
      </c>
      <c r="J272" t="s">
        <v>387</v>
      </c>
    </row>
    <row r="273" spans="1:10">
      <c r="A273" t="s">
        <v>293</v>
      </c>
      <c r="B273" t="s">
        <v>734</v>
      </c>
      <c r="C273" t="s">
        <v>1932</v>
      </c>
      <c r="D273" t="s">
        <v>1912</v>
      </c>
      <c r="E273" s="1">
        <v>40</v>
      </c>
      <c r="F273" t="s">
        <v>483</v>
      </c>
      <c r="G273" t="s">
        <v>415</v>
      </c>
      <c r="H273" t="s">
        <v>737</v>
      </c>
      <c r="I273" t="s">
        <v>213</v>
      </c>
      <c r="J273" t="s">
        <v>387</v>
      </c>
    </row>
    <row r="274" spans="1:10">
      <c r="A274" t="s">
        <v>314</v>
      </c>
      <c r="B274" t="s">
        <v>315</v>
      </c>
      <c r="C274" t="s">
        <v>1223</v>
      </c>
      <c r="D274" t="s">
        <v>316</v>
      </c>
      <c r="E274" s="1">
        <v>2200</v>
      </c>
      <c r="F274" t="s">
        <v>483</v>
      </c>
      <c r="G274" t="s">
        <v>415</v>
      </c>
      <c r="H274" t="s">
        <v>385</v>
      </c>
      <c r="I274" t="s">
        <v>213</v>
      </c>
      <c r="J274" t="s">
        <v>1411</v>
      </c>
    </row>
    <row r="275" spans="1:10">
      <c r="A275" t="s">
        <v>317</v>
      </c>
      <c r="B275" t="s">
        <v>1935</v>
      </c>
      <c r="C275" t="s">
        <v>1223</v>
      </c>
      <c r="D275" t="s">
        <v>2065</v>
      </c>
      <c r="E275" s="1">
        <v>2200</v>
      </c>
      <c r="F275" t="s">
        <v>483</v>
      </c>
      <c r="G275" t="s">
        <v>415</v>
      </c>
      <c r="H275" t="s">
        <v>385</v>
      </c>
      <c r="I275" t="s">
        <v>213</v>
      </c>
      <c r="J275" t="s">
        <v>387</v>
      </c>
    </row>
    <row r="276" spans="1:10">
      <c r="A276" t="s">
        <v>318</v>
      </c>
      <c r="B276" t="s">
        <v>319</v>
      </c>
      <c r="C276" t="s">
        <v>456</v>
      </c>
      <c r="D276" t="s">
        <v>320</v>
      </c>
      <c r="E276" s="1">
        <v>100</v>
      </c>
      <c r="F276" t="s">
        <v>458</v>
      </c>
      <c r="G276" t="s">
        <v>415</v>
      </c>
      <c r="H276" t="s">
        <v>385</v>
      </c>
      <c r="I276" t="s">
        <v>213</v>
      </c>
      <c r="J276" t="s">
        <v>387</v>
      </c>
    </row>
    <row r="277" spans="1:10">
      <c r="A277" t="s">
        <v>344</v>
      </c>
      <c r="B277" t="s">
        <v>345</v>
      </c>
      <c r="C277" t="s">
        <v>346</v>
      </c>
      <c r="D277" t="s">
        <v>740</v>
      </c>
      <c r="E277" s="1">
        <v>14250</v>
      </c>
      <c r="F277" t="s">
        <v>469</v>
      </c>
      <c r="G277" t="s">
        <v>415</v>
      </c>
      <c r="H277" t="s">
        <v>385</v>
      </c>
      <c r="I277" t="s">
        <v>213</v>
      </c>
      <c r="J277" t="s">
        <v>387</v>
      </c>
    </row>
    <row r="278" spans="1:10">
      <c r="A278" t="s">
        <v>347</v>
      </c>
      <c r="B278" t="s">
        <v>348</v>
      </c>
      <c r="C278" t="s">
        <v>456</v>
      </c>
      <c r="D278" t="s">
        <v>349</v>
      </c>
      <c r="E278" s="1">
        <v>100</v>
      </c>
      <c r="F278" t="s">
        <v>458</v>
      </c>
      <c r="G278" t="s">
        <v>415</v>
      </c>
      <c r="H278" t="s">
        <v>385</v>
      </c>
      <c r="I278" t="s">
        <v>213</v>
      </c>
      <c r="J278" t="s">
        <v>387</v>
      </c>
    </row>
    <row r="279" spans="1:10">
      <c r="A279" t="s">
        <v>366</v>
      </c>
      <c r="B279" t="s">
        <v>367</v>
      </c>
      <c r="C279" t="s">
        <v>368</v>
      </c>
      <c r="D279" t="s">
        <v>1680</v>
      </c>
      <c r="E279" s="1">
        <v>80</v>
      </c>
      <c r="F279" t="s">
        <v>458</v>
      </c>
      <c r="G279" t="s">
        <v>415</v>
      </c>
      <c r="H279" t="s">
        <v>385</v>
      </c>
      <c r="I279" t="s">
        <v>213</v>
      </c>
      <c r="J279" t="s">
        <v>387</v>
      </c>
    </row>
    <row r="280" spans="1:10">
      <c r="A280" t="s">
        <v>433</v>
      </c>
      <c r="B280" t="s">
        <v>434</v>
      </c>
      <c r="C280" t="s">
        <v>435</v>
      </c>
      <c r="D280" t="s">
        <v>436</v>
      </c>
      <c r="E280" s="1">
        <v>1525</v>
      </c>
      <c r="F280" t="s">
        <v>437</v>
      </c>
      <c r="G280" t="s">
        <v>438</v>
      </c>
      <c r="H280" t="s">
        <v>385</v>
      </c>
      <c r="I280" t="s">
        <v>439</v>
      </c>
      <c r="J280" t="s">
        <v>387</v>
      </c>
    </row>
    <row r="281" spans="1:10">
      <c r="A281" t="s">
        <v>440</v>
      </c>
      <c r="B281" t="s">
        <v>441</v>
      </c>
      <c r="C281" t="s">
        <v>435</v>
      </c>
      <c r="D281" t="s">
        <v>442</v>
      </c>
      <c r="E281" s="1">
        <v>1525</v>
      </c>
      <c r="F281" t="s">
        <v>437</v>
      </c>
      <c r="G281" t="s">
        <v>438</v>
      </c>
      <c r="H281" t="s">
        <v>385</v>
      </c>
      <c r="I281" t="s">
        <v>443</v>
      </c>
      <c r="J281" t="s">
        <v>444</v>
      </c>
    </row>
    <row r="282" spans="1:10">
      <c r="A282" t="s">
        <v>461</v>
      </c>
      <c r="B282" t="s">
        <v>462</v>
      </c>
      <c r="C282" t="s">
        <v>463</v>
      </c>
      <c r="D282" t="s">
        <v>464</v>
      </c>
      <c r="E282" s="1">
        <v>3566</v>
      </c>
      <c r="F282" t="s">
        <v>465</v>
      </c>
      <c r="G282" t="s">
        <v>438</v>
      </c>
      <c r="H282" t="s">
        <v>385</v>
      </c>
      <c r="I282" t="s">
        <v>439</v>
      </c>
      <c r="J282" t="s">
        <v>387</v>
      </c>
    </row>
    <row r="283" spans="1:10">
      <c r="A283" t="s">
        <v>487</v>
      </c>
      <c r="B283" t="s">
        <v>488</v>
      </c>
      <c r="C283" t="s">
        <v>435</v>
      </c>
      <c r="D283" t="s">
        <v>489</v>
      </c>
      <c r="E283" s="1">
        <v>1326</v>
      </c>
      <c r="F283" t="s">
        <v>490</v>
      </c>
      <c r="G283" t="s">
        <v>438</v>
      </c>
      <c r="H283" t="s">
        <v>385</v>
      </c>
      <c r="I283" t="s">
        <v>443</v>
      </c>
      <c r="J283" t="s">
        <v>387</v>
      </c>
    </row>
    <row r="284" spans="1:10">
      <c r="A284" t="s">
        <v>495</v>
      </c>
      <c r="B284" t="s">
        <v>496</v>
      </c>
      <c r="C284" t="s">
        <v>497</v>
      </c>
      <c r="D284" t="s">
        <v>498</v>
      </c>
      <c r="E284" s="1">
        <v>34</v>
      </c>
      <c r="F284" t="s">
        <v>437</v>
      </c>
      <c r="G284" t="s">
        <v>438</v>
      </c>
      <c r="H284" t="s">
        <v>499</v>
      </c>
      <c r="I284" t="s">
        <v>439</v>
      </c>
      <c r="J284" t="s">
        <v>387</v>
      </c>
    </row>
    <row r="285" spans="1:10">
      <c r="A285" t="s">
        <v>503</v>
      </c>
      <c r="B285" t="s">
        <v>504</v>
      </c>
      <c r="C285" t="s">
        <v>505</v>
      </c>
      <c r="D285" t="s">
        <v>506</v>
      </c>
      <c r="E285" s="1">
        <v>27436</v>
      </c>
      <c r="F285" t="s">
        <v>465</v>
      </c>
      <c r="G285" t="s">
        <v>438</v>
      </c>
      <c r="H285" t="s">
        <v>449</v>
      </c>
      <c r="I285" t="s">
        <v>439</v>
      </c>
      <c r="J285" t="s">
        <v>387</v>
      </c>
    </row>
    <row r="286" spans="1:10">
      <c r="A286" t="s">
        <v>507</v>
      </c>
      <c r="B286" t="s">
        <v>508</v>
      </c>
      <c r="C286" t="s">
        <v>509</v>
      </c>
      <c r="D286" t="s">
        <v>510</v>
      </c>
      <c r="E286" s="1">
        <v>386</v>
      </c>
      <c r="F286" t="s">
        <v>465</v>
      </c>
      <c r="G286" t="s">
        <v>438</v>
      </c>
      <c r="H286" t="s">
        <v>385</v>
      </c>
      <c r="I286" t="s">
        <v>439</v>
      </c>
      <c r="J286" t="s">
        <v>387</v>
      </c>
    </row>
    <row r="287" spans="1:10">
      <c r="A287" t="s">
        <v>511</v>
      </c>
      <c r="B287" t="s">
        <v>508</v>
      </c>
      <c r="C287" t="s">
        <v>509</v>
      </c>
      <c r="D287" t="s">
        <v>512</v>
      </c>
      <c r="E287" s="1">
        <v>386</v>
      </c>
      <c r="F287" t="s">
        <v>465</v>
      </c>
      <c r="G287" t="s">
        <v>438</v>
      </c>
      <c r="H287" t="s">
        <v>385</v>
      </c>
      <c r="I287" t="s">
        <v>439</v>
      </c>
      <c r="J287" t="s">
        <v>387</v>
      </c>
    </row>
    <row r="288" spans="1:10">
      <c r="A288" t="s">
        <v>513</v>
      </c>
      <c r="B288" t="s">
        <v>508</v>
      </c>
      <c r="C288" t="s">
        <v>509</v>
      </c>
      <c r="D288" t="s">
        <v>514</v>
      </c>
      <c r="E288" s="1">
        <v>386</v>
      </c>
      <c r="F288" t="s">
        <v>465</v>
      </c>
      <c r="G288" t="s">
        <v>438</v>
      </c>
      <c r="H288" t="s">
        <v>385</v>
      </c>
      <c r="I288" t="s">
        <v>439</v>
      </c>
      <c r="J288" t="s">
        <v>387</v>
      </c>
    </row>
    <row r="289" spans="1:10">
      <c r="A289" t="s">
        <v>515</v>
      </c>
      <c r="B289" t="s">
        <v>508</v>
      </c>
      <c r="C289" t="s">
        <v>509</v>
      </c>
      <c r="D289" t="s">
        <v>516</v>
      </c>
      <c r="E289" s="1">
        <v>386</v>
      </c>
      <c r="F289" t="s">
        <v>465</v>
      </c>
      <c r="G289" t="s">
        <v>438</v>
      </c>
      <c r="H289" t="s">
        <v>385</v>
      </c>
      <c r="I289" t="s">
        <v>439</v>
      </c>
      <c r="J289" t="s">
        <v>387</v>
      </c>
    </row>
    <row r="290" spans="1:10">
      <c r="A290" t="s">
        <v>517</v>
      </c>
      <c r="B290" t="s">
        <v>508</v>
      </c>
      <c r="C290" t="s">
        <v>509</v>
      </c>
      <c r="D290" t="s">
        <v>518</v>
      </c>
      <c r="E290" s="1">
        <v>386</v>
      </c>
      <c r="F290" t="s">
        <v>465</v>
      </c>
      <c r="G290" t="s">
        <v>438</v>
      </c>
      <c r="H290" t="s">
        <v>385</v>
      </c>
      <c r="I290" t="s">
        <v>439</v>
      </c>
      <c r="J290" t="s">
        <v>387</v>
      </c>
    </row>
    <row r="291" spans="1:10">
      <c r="A291" t="s">
        <v>519</v>
      </c>
      <c r="B291" t="s">
        <v>520</v>
      </c>
      <c r="C291" t="s">
        <v>509</v>
      </c>
      <c r="D291" t="s">
        <v>521</v>
      </c>
      <c r="E291" s="1">
        <v>386</v>
      </c>
      <c r="F291" t="s">
        <v>465</v>
      </c>
      <c r="G291" t="s">
        <v>438</v>
      </c>
      <c r="H291" t="s">
        <v>385</v>
      </c>
      <c r="I291" t="s">
        <v>439</v>
      </c>
      <c r="J291" t="s">
        <v>387</v>
      </c>
    </row>
    <row r="292" spans="1:10">
      <c r="A292" t="s">
        <v>522</v>
      </c>
      <c r="B292" t="s">
        <v>523</v>
      </c>
      <c r="C292" t="s">
        <v>509</v>
      </c>
      <c r="D292" t="s">
        <v>524</v>
      </c>
      <c r="E292" s="1">
        <v>386</v>
      </c>
      <c r="F292" t="s">
        <v>465</v>
      </c>
      <c r="G292" t="s">
        <v>438</v>
      </c>
      <c r="H292" t="s">
        <v>385</v>
      </c>
      <c r="I292" t="s">
        <v>439</v>
      </c>
      <c r="J292" t="s">
        <v>387</v>
      </c>
    </row>
    <row r="293" spans="1:10">
      <c r="A293" t="s">
        <v>528</v>
      </c>
      <c r="B293" t="s">
        <v>508</v>
      </c>
      <c r="C293" t="s">
        <v>509</v>
      </c>
      <c r="D293" t="s">
        <v>529</v>
      </c>
      <c r="E293" s="1">
        <v>386</v>
      </c>
      <c r="F293" t="s">
        <v>465</v>
      </c>
      <c r="G293" t="s">
        <v>438</v>
      </c>
      <c r="H293" t="s">
        <v>385</v>
      </c>
      <c r="I293" t="s">
        <v>439</v>
      </c>
      <c r="J293" t="s">
        <v>387</v>
      </c>
    </row>
    <row r="294" spans="1:10">
      <c r="A294" t="s">
        <v>552</v>
      </c>
      <c r="B294" t="s">
        <v>553</v>
      </c>
      <c r="C294" t="s">
        <v>435</v>
      </c>
      <c r="D294" t="s">
        <v>554</v>
      </c>
      <c r="E294" s="1">
        <v>1439</v>
      </c>
      <c r="F294" t="s">
        <v>469</v>
      </c>
      <c r="G294" t="s">
        <v>438</v>
      </c>
      <c r="H294" t="s">
        <v>385</v>
      </c>
      <c r="I294" t="s">
        <v>555</v>
      </c>
      <c r="J294" t="s">
        <v>387</v>
      </c>
    </row>
    <row r="295" spans="1:10">
      <c r="A295" t="s">
        <v>556</v>
      </c>
      <c r="B295" t="s">
        <v>557</v>
      </c>
      <c r="C295" t="s">
        <v>435</v>
      </c>
      <c r="D295" t="s">
        <v>558</v>
      </c>
      <c r="E295" s="1">
        <v>1439</v>
      </c>
      <c r="F295" t="s">
        <v>469</v>
      </c>
      <c r="G295" t="s">
        <v>438</v>
      </c>
      <c r="H295" t="s">
        <v>385</v>
      </c>
      <c r="I295" t="s">
        <v>439</v>
      </c>
      <c r="J295" t="s">
        <v>387</v>
      </c>
    </row>
    <row r="296" spans="1:10">
      <c r="A296" t="s">
        <v>559</v>
      </c>
      <c r="B296" t="s">
        <v>560</v>
      </c>
      <c r="C296" t="s">
        <v>435</v>
      </c>
      <c r="D296" t="s">
        <v>561</v>
      </c>
      <c r="E296" s="1">
        <v>1400</v>
      </c>
      <c r="F296" t="s">
        <v>469</v>
      </c>
      <c r="G296" t="s">
        <v>438</v>
      </c>
      <c r="H296" t="s">
        <v>385</v>
      </c>
      <c r="I296" t="s">
        <v>439</v>
      </c>
      <c r="J296" t="s">
        <v>387</v>
      </c>
    </row>
    <row r="297" spans="1:10">
      <c r="A297" t="s">
        <v>562</v>
      </c>
      <c r="B297" t="s">
        <v>563</v>
      </c>
      <c r="C297" t="s">
        <v>435</v>
      </c>
      <c r="D297" t="s">
        <v>564</v>
      </c>
      <c r="E297" s="1">
        <v>1400</v>
      </c>
      <c r="F297" t="s">
        <v>469</v>
      </c>
      <c r="G297" t="s">
        <v>438</v>
      </c>
      <c r="H297" t="s">
        <v>385</v>
      </c>
      <c r="I297" t="s">
        <v>439</v>
      </c>
      <c r="J297" t="s">
        <v>387</v>
      </c>
    </row>
    <row r="298" spans="1:10">
      <c r="A298" t="s">
        <v>565</v>
      </c>
      <c r="B298" t="s">
        <v>566</v>
      </c>
      <c r="C298" t="s">
        <v>435</v>
      </c>
      <c r="D298" t="s">
        <v>567</v>
      </c>
      <c r="E298" s="1">
        <v>1439</v>
      </c>
      <c r="F298" t="s">
        <v>469</v>
      </c>
      <c r="G298" t="s">
        <v>438</v>
      </c>
      <c r="H298" t="s">
        <v>385</v>
      </c>
      <c r="I298" t="s">
        <v>555</v>
      </c>
      <c r="J298" t="s">
        <v>387</v>
      </c>
    </row>
    <row r="299" spans="1:10">
      <c r="A299" t="s">
        <v>568</v>
      </c>
      <c r="B299" t="s">
        <v>569</v>
      </c>
      <c r="C299" t="s">
        <v>570</v>
      </c>
      <c r="D299" t="s">
        <v>571</v>
      </c>
      <c r="E299" s="1">
        <v>18001</v>
      </c>
      <c r="F299" t="s">
        <v>465</v>
      </c>
      <c r="G299" t="s">
        <v>438</v>
      </c>
      <c r="H299" t="s">
        <v>385</v>
      </c>
      <c r="I299" t="s">
        <v>439</v>
      </c>
      <c r="J299" t="s">
        <v>387</v>
      </c>
    </row>
    <row r="300" spans="1:10">
      <c r="A300" t="s">
        <v>592</v>
      </c>
      <c r="B300" t="s">
        <v>593</v>
      </c>
      <c r="C300" t="s">
        <v>509</v>
      </c>
      <c r="D300" t="s">
        <v>594</v>
      </c>
      <c r="E300" s="1">
        <v>2046</v>
      </c>
      <c r="F300" t="s">
        <v>465</v>
      </c>
      <c r="G300" t="s">
        <v>438</v>
      </c>
      <c r="H300" t="s">
        <v>385</v>
      </c>
      <c r="I300" t="s">
        <v>439</v>
      </c>
      <c r="J300" t="s">
        <v>387</v>
      </c>
    </row>
    <row r="301" spans="1:10">
      <c r="A301" t="s">
        <v>595</v>
      </c>
      <c r="B301" t="s">
        <v>596</v>
      </c>
      <c r="C301" t="s">
        <v>597</v>
      </c>
      <c r="D301" t="s">
        <v>598</v>
      </c>
      <c r="E301" s="1">
        <v>244</v>
      </c>
      <c r="F301" t="s">
        <v>599</v>
      </c>
      <c r="G301" t="s">
        <v>438</v>
      </c>
      <c r="H301" t="s">
        <v>449</v>
      </c>
      <c r="I301" t="s">
        <v>386</v>
      </c>
      <c r="J301" t="s">
        <v>387</v>
      </c>
    </row>
    <row r="302" spans="1:10">
      <c r="A302" t="s">
        <v>600</v>
      </c>
      <c r="B302" t="s">
        <v>601</v>
      </c>
      <c r="C302" t="s">
        <v>602</v>
      </c>
      <c r="D302" t="s">
        <v>603</v>
      </c>
      <c r="E302" s="1">
        <v>118</v>
      </c>
      <c r="F302" t="s">
        <v>437</v>
      </c>
      <c r="G302" t="s">
        <v>438</v>
      </c>
      <c r="H302" t="s">
        <v>385</v>
      </c>
      <c r="I302" t="s">
        <v>443</v>
      </c>
      <c r="J302" t="s">
        <v>387</v>
      </c>
    </row>
    <row r="303" spans="1:10">
      <c r="A303" t="s">
        <v>604</v>
      </c>
      <c r="B303" t="s">
        <v>605</v>
      </c>
      <c r="C303" t="s">
        <v>602</v>
      </c>
      <c r="D303" t="s">
        <v>606</v>
      </c>
      <c r="E303" s="1">
        <v>41</v>
      </c>
      <c r="F303" t="s">
        <v>437</v>
      </c>
      <c r="G303" t="s">
        <v>438</v>
      </c>
      <c r="H303" t="s">
        <v>459</v>
      </c>
      <c r="I303" t="s">
        <v>460</v>
      </c>
      <c r="J303" t="s">
        <v>387</v>
      </c>
    </row>
    <row r="304" spans="1:10">
      <c r="A304" t="s">
        <v>607</v>
      </c>
      <c r="B304" t="s">
        <v>608</v>
      </c>
      <c r="C304" t="s">
        <v>602</v>
      </c>
      <c r="D304" t="s">
        <v>609</v>
      </c>
      <c r="E304" s="1">
        <v>31</v>
      </c>
      <c r="F304" t="s">
        <v>437</v>
      </c>
      <c r="G304" t="s">
        <v>438</v>
      </c>
      <c r="H304" t="s">
        <v>459</v>
      </c>
      <c r="I304" t="s">
        <v>460</v>
      </c>
      <c r="J304" t="s">
        <v>387</v>
      </c>
    </row>
    <row r="305" spans="1:10">
      <c r="A305" t="s">
        <v>610</v>
      </c>
      <c r="B305" t="s">
        <v>611</v>
      </c>
      <c r="C305" t="s">
        <v>505</v>
      </c>
      <c r="D305" t="s">
        <v>612</v>
      </c>
      <c r="E305" s="1">
        <v>103</v>
      </c>
      <c r="F305" t="s">
        <v>613</v>
      </c>
      <c r="G305" t="s">
        <v>438</v>
      </c>
      <c r="H305" t="s">
        <v>385</v>
      </c>
      <c r="I305" t="s">
        <v>439</v>
      </c>
      <c r="J305" t="s">
        <v>387</v>
      </c>
    </row>
    <row r="306" spans="1:10">
      <c r="A306" t="s">
        <v>614</v>
      </c>
      <c r="B306" t="s">
        <v>615</v>
      </c>
      <c r="C306" t="s">
        <v>616</v>
      </c>
      <c r="D306" t="s">
        <v>617</v>
      </c>
      <c r="E306" s="1">
        <v>193</v>
      </c>
      <c r="F306" t="s">
        <v>613</v>
      </c>
      <c r="G306" t="s">
        <v>438</v>
      </c>
      <c r="H306" t="s">
        <v>459</v>
      </c>
      <c r="I306" t="s">
        <v>460</v>
      </c>
      <c r="J306" t="s">
        <v>387</v>
      </c>
    </row>
    <row r="307" spans="1:10">
      <c r="A307" t="s">
        <v>618</v>
      </c>
      <c r="B307" t="s">
        <v>619</v>
      </c>
      <c r="C307" t="s">
        <v>616</v>
      </c>
      <c r="D307" t="s">
        <v>620</v>
      </c>
      <c r="E307" s="1">
        <v>193</v>
      </c>
      <c r="F307" t="s">
        <v>613</v>
      </c>
      <c r="G307" t="s">
        <v>438</v>
      </c>
      <c r="H307" t="s">
        <v>499</v>
      </c>
      <c r="I307" t="s">
        <v>439</v>
      </c>
      <c r="J307" t="s">
        <v>387</v>
      </c>
    </row>
    <row r="308" spans="1:10">
      <c r="A308" t="s">
        <v>629</v>
      </c>
      <c r="B308" t="s">
        <v>630</v>
      </c>
      <c r="C308" t="s">
        <v>631</v>
      </c>
      <c r="D308" t="s">
        <v>632</v>
      </c>
      <c r="E308" s="1">
        <v>503</v>
      </c>
      <c r="F308" t="s">
        <v>437</v>
      </c>
      <c r="G308" t="s">
        <v>438</v>
      </c>
      <c r="H308" t="s">
        <v>499</v>
      </c>
      <c r="I308" t="s">
        <v>633</v>
      </c>
      <c r="J308" t="s">
        <v>387</v>
      </c>
    </row>
    <row r="309" spans="1:10">
      <c r="A309" t="s">
        <v>634</v>
      </c>
      <c r="B309" t="s">
        <v>635</v>
      </c>
      <c r="C309" t="s">
        <v>636</v>
      </c>
      <c r="D309" t="s">
        <v>637</v>
      </c>
      <c r="E309" s="1">
        <v>10978</v>
      </c>
      <c r="F309" t="s">
        <v>465</v>
      </c>
      <c r="G309" t="s">
        <v>438</v>
      </c>
      <c r="H309" t="s">
        <v>385</v>
      </c>
      <c r="I309" t="s">
        <v>439</v>
      </c>
      <c r="J309" t="s">
        <v>387</v>
      </c>
    </row>
    <row r="310" spans="1:10">
      <c r="A310" t="s">
        <v>659</v>
      </c>
      <c r="B310" t="s">
        <v>660</v>
      </c>
      <c r="C310" t="s">
        <v>435</v>
      </c>
      <c r="D310" t="s">
        <v>661</v>
      </c>
      <c r="E310" s="1">
        <v>1400</v>
      </c>
      <c r="F310" t="s">
        <v>490</v>
      </c>
      <c r="G310" t="s">
        <v>438</v>
      </c>
      <c r="H310" t="s">
        <v>385</v>
      </c>
      <c r="I310" t="s">
        <v>439</v>
      </c>
      <c r="J310" t="s">
        <v>387</v>
      </c>
    </row>
    <row r="311" spans="1:10">
      <c r="A311" t="s">
        <v>662</v>
      </c>
      <c r="B311" t="s">
        <v>663</v>
      </c>
      <c r="C311" t="s">
        <v>664</v>
      </c>
      <c r="D311" t="s">
        <v>571</v>
      </c>
      <c r="E311" s="1">
        <v>6850</v>
      </c>
      <c r="F311" t="s">
        <v>465</v>
      </c>
      <c r="G311" t="s">
        <v>438</v>
      </c>
      <c r="H311" t="s">
        <v>385</v>
      </c>
      <c r="I311" t="s">
        <v>439</v>
      </c>
      <c r="J311" t="s">
        <v>387</v>
      </c>
    </row>
    <row r="312" spans="1:10">
      <c r="A312" t="s">
        <v>665</v>
      </c>
      <c r="B312" t="s">
        <v>666</v>
      </c>
      <c r="C312" t="s">
        <v>616</v>
      </c>
      <c r="D312" t="s">
        <v>667</v>
      </c>
      <c r="E312" s="1">
        <v>97</v>
      </c>
      <c r="F312" t="s">
        <v>613</v>
      </c>
      <c r="G312" t="s">
        <v>438</v>
      </c>
      <c r="H312" t="s">
        <v>459</v>
      </c>
      <c r="I312" t="s">
        <v>460</v>
      </c>
      <c r="J312" t="s">
        <v>387</v>
      </c>
    </row>
    <row r="313" spans="1:10">
      <c r="A313" t="s">
        <v>668</v>
      </c>
      <c r="B313" t="s">
        <v>669</v>
      </c>
      <c r="C313" t="s">
        <v>616</v>
      </c>
      <c r="D313" t="s">
        <v>670</v>
      </c>
      <c r="E313" s="1">
        <v>97</v>
      </c>
      <c r="F313" t="s">
        <v>613</v>
      </c>
      <c r="G313" t="s">
        <v>438</v>
      </c>
      <c r="H313" t="s">
        <v>449</v>
      </c>
      <c r="I313" t="s">
        <v>408</v>
      </c>
      <c r="J313" t="s">
        <v>387</v>
      </c>
    </row>
    <row r="314" spans="1:10">
      <c r="A314" t="s">
        <v>671</v>
      </c>
      <c r="B314" t="s">
        <v>672</v>
      </c>
      <c r="C314" t="s">
        <v>616</v>
      </c>
      <c r="D314" t="s">
        <v>673</v>
      </c>
      <c r="E314" s="1">
        <v>97</v>
      </c>
      <c r="F314" t="s">
        <v>613</v>
      </c>
      <c r="G314" t="s">
        <v>438</v>
      </c>
      <c r="H314" t="s">
        <v>459</v>
      </c>
      <c r="I314" t="s">
        <v>460</v>
      </c>
      <c r="J314" t="s">
        <v>387</v>
      </c>
    </row>
    <row r="315" spans="1:10">
      <c r="A315" t="s">
        <v>674</v>
      </c>
      <c r="B315" t="s">
        <v>675</v>
      </c>
      <c r="C315" t="s">
        <v>616</v>
      </c>
      <c r="D315" t="s">
        <v>612</v>
      </c>
      <c r="E315" s="1">
        <v>147</v>
      </c>
      <c r="F315" t="s">
        <v>613</v>
      </c>
      <c r="G315" t="s">
        <v>438</v>
      </c>
      <c r="H315" t="s">
        <v>459</v>
      </c>
      <c r="I315" t="s">
        <v>460</v>
      </c>
      <c r="J315" t="s">
        <v>387</v>
      </c>
    </row>
    <row r="316" spans="1:10">
      <c r="A316" t="s">
        <v>683</v>
      </c>
      <c r="B316" t="s">
        <v>630</v>
      </c>
      <c r="C316" t="s">
        <v>435</v>
      </c>
      <c r="D316" t="s">
        <v>684</v>
      </c>
      <c r="E316" s="1">
        <v>1400</v>
      </c>
      <c r="F316" t="s">
        <v>490</v>
      </c>
      <c r="G316" t="s">
        <v>438</v>
      </c>
      <c r="H316" t="s">
        <v>385</v>
      </c>
      <c r="I316" t="s">
        <v>439</v>
      </c>
      <c r="J316" t="s">
        <v>387</v>
      </c>
    </row>
    <row r="317" spans="1:10">
      <c r="A317" t="s">
        <v>685</v>
      </c>
      <c r="B317" t="s">
        <v>686</v>
      </c>
      <c r="C317" t="s">
        <v>687</v>
      </c>
      <c r="D317" t="s">
        <v>688</v>
      </c>
      <c r="E317" s="1">
        <v>1609</v>
      </c>
      <c r="F317" t="s">
        <v>465</v>
      </c>
      <c r="G317" t="s">
        <v>438</v>
      </c>
      <c r="H317" t="s">
        <v>385</v>
      </c>
      <c r="I317" t="s">
        <v>439</v>
      </c>
      <c r="J317" t="s">
        <v>387</v>
      </c>
    </row>
    <row r="318" spans="1:10">
      <c r="A318" t="s">
        <v>701</v>
      </c>
      <c r="B318" t="s">
        <v>702</v>
      </c>
      <c r="C318" t="s">
        <v>435</v>
      </c>
      <c r="D318" t="s">
        <v>703</v>
      </c>
      <c r="E318" s="1">
        <v>2123</v>
      </c>
      <c r="F318" t="s">
        <v>490</v>
      </c>
      <c r="G318" t="s">
        <v>438</v>
      </c>
      <c r="H318" t="s">
        <v>449</v>
      </c>
      <c r="I318" t="s">
        <v>439</v>
      </c>
      <c r="J318" t="s">
        <v>387</v>
      </c>
    </row>
    <row r="319" spans="1:10">
      <c r="A319" t="s">
        <v>704</v>
      </c>
      <c r="B319" t="s">
        <v>705</v>
      </c>
      <c r="C319" t="s">
        <v>509</v>
      </c>
      <c r="D319" t="s">
        <v>706</v>
      </c>
      <c r="E319" s="1">
        <v>2046</v>
      </c>
      <c r="F319" t="s">
        <v>465</v>
      </c>
      <c r="G319" t="s">
        <v>438</v>
      </c>
      <c r="H319" t="s">
        <v>385</v>
      </c>
      <c r="I319" t="s">
        <v>439</v>
      </c>
      <c r="J319" t="s">
        <v>387</v>
      </c>
    </row>
    <row r="320" spans="1:10">
      <c r="A320" t="s">
        <v>707</v>
      </c>
      <c r="B320" t="s">
        <v>708</v>
      </c>
      <c r="C320" t="s">
        <v>435</v>
      </c>
      <c r="D320" t="s">
        <v>709</v>
      </c>
      <c r="E320" s="1">
        <v>2123</v>
      </c>
      <c r="F320" t="s">
        <v>490</v>
      </c>
      <c r="G320" t="s">
        <v>438</v>
      </c>
      <c r="H320" t="s">
        <v>385</v>
      </c>
      <c r="I320" t="s">
        <v>439</v>
      </c>
      <c r="J320" t="s">
        <v>387</v>
      </c>
    </row>
    <row r="321" spans="1:10">
      <c r="A321" t="s">
        <v>710</v>
      </c>
      <c r="B321" t="s">
        <v>711</v>
      </c>
      <c r="C321" t="s">
        <v>435</v>
      </c>
      <c r="D321" t="s">
        <v>712</v>
      </c>
      <c r="E321" s="1">
        <v>1525</v>
      </c>
      <c r="F321" t="s">
        <v>437</v>
      </c>
      <c r="G321" t="s">
        <v>438</v>
      </c>
      <c r="H321" t="s">
        <v>459</v>
      </c>
      <c r="I321" t="s">
        <v>460</v>
      </c>
      <c r="J321" t="s">
        <v>387</v>
      </c>
    </row>
    <row r="322" spans="1:10">
      <c r="A322" t="s">
        <v>719</v>
      </c>
      <c r="B322" t="s">
        <v>720</v>
      </c>
      <c r="C322" t="s">
        <v>616</v>
      </c>
      <c r="D322" t="s">
        <v>721</v>
      </c>
      <c r="E322" s="1">
        <v>97</v>
      </c>
      <c r="F322" t="s">
        <v>613</v>
      </c>
      <c r="G322" t="s">
        <v>438</v>
      </c>
      <c r="H322" t="s">
        <v>459</v>
      </c>
      <c r="I322" t="s">
        <v>460</v>
      </c>
      <c r="J322" t="s">
        <v>387</v>
      </c>
    </row>
    <row r="323" spans="1:10">
      <c r="A323" t="s">
        <v>722</v>
      </c>
      <c r="B323" t="s">
        <v>723</v>
      </c>
      <c r="C323" t="s">
        <v>616</v>
      </c>
      <c r="D323" t="s">
        <v>724</v>
      </c>
      <c r="E323" s="1">
        <v>97</v>
      </c>
      <c r="F323" t="s">
        <v>613</v>
      </c>
      <c r="G323" t="s">
        <v>438</v>
      </c>
      <c r="H323" t="s">
        <v>459</v>
      </c>
      <c r="I323" t="s">
        <v>460</v>
      </c>
      <c r="J323" t="s">
        <v>387</v>
      </c>
    </row>
    <row r="324" spans="1:10">
      <c r="A324" t="s">
        <v>730</v>
      </c>
      <c r="B324" t="s">
        <v>731</v>
      </c>
      <c r="C324" t="s">
        <v>602</v>
      </c>
      <c r="D324" t="s">
        <v>732</v>
      </c>
      <c r="E324" s="1">
        <v>53</v>
      </c>
      <c r="F324" t="s">
        <v>437</v>
      </c>
      <c r="G324" t="s">
        <v>438</v>
      </c>
      <c r="H324" t="s">
        <v>385</v>
      </c>
      <c r="I324" t="s">
        <v>439</v>
      </c>
      <c r="J324" t="s">
        <v>387</v>
      </c>
    </row>
    <row r="325" spans="1:10">
      <c r="A325" t="s">
        <v>785</v>
      </c>
      <c r="B325" t="s">
        <v>786</v>
      </c>
      <c r="C325" t="s">
        <v>787</v>
      </c>
      <c r="D325" t="s">
        <v>788</v>
      </c>
      <c r="E325" s="1">
        <v>139</v>
      </c>
      <c r="F325" t="s">
        <v>437</v>
      </c>
      <c r="G325" t="s">
        <v>438</v>
      </c>
      <c r="H325" t="s">
        <v>385</v>
      </c>
      <c r="I325" t="s">
        <v>443</v>
      </c>
      <c r="J325" t="s">
        <v>387</v>
      </c>
    </row>
    <row r="326" spans="1:10">
      <c r="A326" t="s">
        <v>792</v>
      </c>
      <c r="B326" t="s">
        <v>793</v>
      </c>
      <c r="C326" t="s">
        <v>794</v>
      </c>
      <c r="D326" t="s">
        <v>795</v>
      </c>
      <c r="E326" s="1">
        <v>2422</v>
      </c>
      <c r="F326" t="s">
        <v>465</v>
      </c>
      <c r="G326" t="s">
        <v>438</v>
      </c>
      <c r="H326" t="s">
        <v>385</v>
      </c>
      <c r="I326" t="s">
        <v>439</v>
      </c>
      <c r="J326" t="s">
        <v>387</v>
      </c>
    </row>
    <row r="327" spans="1:10">
      <c r="A327" t="s">
        <v>796</v>
      </c>
      <c r="B327" t="s">
        <v>797</v>
      </c>
      <c r="C327" t="s">
        <v>687</v>
      </c>
      <c r="D327" t="s">
        <v>692</v>
      </c>
      <c r="E327" s="1">
        <v>1651</v>
      </c>
      <c r="F327" t="s">
        <v>465</v>
      </c>
      <c r="G327" t="s">
        <v>438</v>
      </c>
      <c r="H327" t="s">
        <v>385</v>
      </c>
      <c r="I327" t="s">
        <v>439</v>
      </c>
      <c r="J327" t="s">
        <v>387</v>
      </c>
    </row>
    <row r="328" spans="1:10">
      <c r="A328" t="s">
        <v>798</v>
      </c>
      <c r="B328" t="s">
        <v>799</v>
      </c>
      <c r="C328" t="s">
        <v>687</v>
      </c>
      <c r="D328" t="s">
        <v>775</v>
      </c>
      <c r="E328" s="1">
        <v>586</v>
      </c>
      <c r="F328" t="s">
        <v>465</v>
      </c>
      <c r="G328" t="s">
        <v>438</v>
      </c>
      <c r="H328" t="s">
        <v>385</v>
      </c>
      <c r="I328" t="s">
        <v>439</v>
      </c>
      <c r="J328" t="s">
        <v>387</v>
      </c>
    </row>
    <row r="329" spans="1:10">
      <c r="A329" t="s">
        <v>806</v>
      </c>
      <c r="B329" t="s">
        <v>807</v>
      </c>
      <c r="C329" t="s">
        <v>616</v>
      </c>
      <c r="D329" t="s">
        <v>808</v>
      </c>
      <c r="E329" s="1">
        <v>97</v>
      </c>
      <c r="F329" t="s">
        <v>613</v>
      </c>
      <c r="G329" t="s">
        <v>438</v>
      </c>
      <c r="H329" t="s">
        <v>459</v>
      </c>
      <c r="I329" t="s">
        <v>460</v>
      </c>
      <c r="J329" t="s">
        <v>387</v>
      </c>
    </row>
    <row r="330" spans="1:10">
      <c r="A330" t="s">
        <v>831</v>
      </c>
      <c r="B330" t="s">
        <v>832</v>
      </c>
      <c r="C330" t="s">
        <v>833</v>
      </c>
      <c r="D330" t="s">
        <v>834</v>
      </c>
      <c r="E330" s="1">
        <v>14753</v>
      </c>
      <c r="F330" t="s">
        <v>465</v>
      </c>
      <c r="G330" t="s">
        <v>438</v>
      </c>
      <c r="H330" t="s">
        <v>385</v>
      </c>
      <c r="I330" t="s">
        <v>439</v>
      </c>
      <c r="J330" t="s">
        <v>387</v>
      </c>
    </row>
    <row r="331" spans="1:10">
      <c r="A331" t="s">
        <v>840</v>
      </c>
      <c r="B331" t="s">
        <v>841</v>
      </c>
      <c r="C331" t="s">
        <v>505</v>
      </c>
      <c r="D331" t="s">
        <v>842</v>
      </c>
      <c r="E331" s="1">
        <v>160</v>
      </c>
      <c r="F331" t="s">
        <v>437</v>
      </c>
      <c r="G331" t="s">
        <v>438</v>
      </c>
      <c r="H331" t="s">
        <v>449</v>
      </c>
      <c r="I331" t="s">
        <v>439</v>
      </c>
      <c r="J331" t="s">
        <v>387</v>
      </c>
    </row>
    <row r="332" spans="1:10">
      <c r="A332" t="s">
        <v>916</v>
      </c>
      <c r="B332" t="s">
        <v>917</v>
      </c>
      <c r="C332" t="s">
        <v>918</v>
      </c>
      <c r="D332" t="s">
        <v>816</v>
      </c>
      <c r="E332" s="1">
        <v>150</v>
      </c>
      <c r="F332" t="s">
        <v>613</v>
      </c>
      <c r="G332" t="s">
        <v>438</v>
      </c>
      <c r="H332" t="s">
        <v>385</v>
      </c>
      <c r="I332" t="s">
        <v>443</v>
      </c>
      <c r="J332" t="s">
        <v>387</v>
      </c>
    </row>
    <row r="333" spans="1:10">
      <c r="A333" t="s">
        <v>932</v>
      </c>
      <c r="B333" t="s">
        <v>933</v>
      </c>
      <c r="C333" t="s">
        <v>505</v>
      </c>
      <c r="D333" t="s">
        <v>588</v>
      </c>
      <c r="E333" s="1">
        <v>103</v>
      </c>
      <c r="F333" t="s">
        <v>437</v>
      </c>
      <c r="G333" t="s">
        <v>438</v>
      </c>
      <c r="H333" t="s">
        <v>499</v>
      </c>
      <c r="I333" t="s">
        <v>439</v>
      </c>
      <c r="J333" t="s">
        <v>387</v>
      </c>
    </row>
    <row r="334" spans="1:10">
      <c r="A334" t="s">
        <v>934</v>
      </c>
      <c r="B334" t="s">
        <v>935</v>
      </c>
      <c r="C334" t="s">
        <v>787</v>
      </c>
      <c r="D334" t="s">
        <v>936</v>
      </c>
      <c r="E334" s="1">
        <v>139</v>
      </c>
      <c r="F334" t="s">
        <v>437</v>
      </c>
      <c r="G334" t="s">
        <v>438</v>
      </c>
      <c r="H334" t="s">
        <v>385</v>
      </c>
      <c r="I334" t="s">
        <v>443</v>
      </c>
      <c r="J334" t="s">
        <v>387</v>
      </c>
    </row>
    <row r="335" spans="1:10">
      <c r="A335" t="s">
        <v>945</v>
      </c>
      <c r="B335" t="s">
        <v>946</v>
      </c>
      <c r="C335" t="s">
        <v>602</v>
      </c>
      <c r="D335" t="s">
        <v>947</v>
      </c>
      <c r="E335" s="1">
        <v>357</v>
      </c>
      <c r="F335" t="s">
        <v>437</v>
      </c>
      <c r="G335" t="s">
        <v>438</v>
      </c>
      <c r="H335" t="s">
        <v>449</v>
      </c>
      <c r="I335" t="s">
        <v>439</v>
      </c>
      <c r="J335" t="s">
        <v>387</v>
      </c>
    </row>
    <row r="336" spans="1:10">
      <c r="A336" t="s">
        <v>948</v>
      </c>
      <c r="B336" t="s">
        <v>949</v>
      </c>
      <c r="C336" t="s">
        <v>616</v>
      </c>
      <c r="D336" t="s">
        <v>950</v>
      </c>
      <c r="E336" s="1">
        <v>193</v>
      </c>
      <c r="F336" t="s">
        <v>613</v>
      </c>
      <c r="G336" t="s">
        <v>438</v>
      </c>
      <c r="H336" t="s">
        <v>459</v>
      </c>
      <c r="I336" t="s">
        <v>460</v>
      </c>
      <c r="J336" t="s">
        <v>387</v>
      </c>
    </row>
    <row r="337" spans="1:10">
      <c r="A337" t="s">
        <v>951</v>
      </c>
      <c r="B337" t="s">
        <v>952</v>
      </c>
      <c r="C337" t="s">
        <v>616</v>
      </c>
      <c r="D337" t="s">
        <v>953</v>
      </c>
      <c r="E337" s="1">
        <v>193</v>
      </c>
      <c r="F337" t="s">
        <v>613</v>
      </c>
      <c r="G337" t="s">
        <v>438</v>
      </c>
      <c r="H337" t="s">
        <v>459</v>
      </c>
      <c r="I337" t="s">
        <v>460</v>
      </c>
      <c r="J337" t="s">
        <v>387</v>
      </c>
    </row>
    <row r="338" spans="1:10">
      <c r="A338" t="s">
        <v>987</v>
      </c>
      <c r="B338" t="s">
        <v>793</v>
      </c>
      <c r="C338" t="s">
        <v>687</v>
      </c>
      <c r="D338" t="s">
        <v>986</v>
      </c>
      <c r="E338" s="1">
        <v>1365</v>
      </c>
      <c r="F338" t="s">
        <v>465</v>
      </c>
      <c r="G338" t="s">
        <v>438</v>
      </c>
      <c r="H338" t="s">
        <v>385</v>
      </c>
      <c r="I338" t="s">
        <v>439</v>
      </c>
      <c r="J338" t="s">
        <v>387</v>
      </c>
    </row>
    <row r="339" spans="1:10">
      <c r="A339" t="s">
        <v>1003</v>
      </c>
      <c r="B339" t="s">
        <v>1004</v>
      </c>
      <c r="C339" t="s">
        <v>1005</v>
      </c>
      <c r="D339" t="s">
        <v>1006</v>
      </c>
      <c r="E339" s="1">
        <v>341</v>
      </c>
      <c r="F339" t="s">
        <v>613</v>
      </c>
      <c r="G339" t="s">
        <v>438</v>
      </c>
      <c r="H339" t="s">
        <v>459</v>
      </c>
      <c r="I339" t="s">
        <v>460</v>
      </c>
      <c r="J339" t="s">
        <v>387</v>
      </c>
    </row>
    <row r="340" spans="1:10">
      <c r="A340" t="s">
        <v>1007</v>
      </c>
      <c r="B340" t="s">
        <v>1008</v>
      </c>
      <c r="C340" t="s">
        <v>1005</v>
      </c>
      <c r="D340" t="s">
        <v>1009</v>
      </c>
      <c r="E340" s="1">
        <v>341</v>
      </c>
      <c r="F340" t="s">
        <v>613</v>
      </c>
      <c r="G340" t="s">
        <v>438</v>
      </c>
      <c r="H340" t="s">
        <v>459</v>
      </c>
      <c r="I340" t="s">
        <v>460</v>
      </c>
      <c r="J340" t="s">
        <v>387</v>
      </c>
    </row>
    <row r="341" spans="1:10">
      <c r="A341" t="s">
        <v>1010</v>
      </c>
      <c r="B341" t="s">
        <v>1011</v>
      </c>
      <c r="C341" t="s">
        <v>1005</v>
      </c>
      <c r="D341" t="s">
        <v>1012</v>
      </c>
      <c r="E341" s="1">
        <v>482</v>
      </c>
      <c r="F341" t="s">
        <v>613</v>
      </c>
      <c r="G341" t="s">
        <v>438</v>
      </c>
      <c r="H341" t="s">
        <v>459</v>
      </c>
      <c r="I341" t="s">
        <v>460</v>
      </c>
      <c r="J341" t="s">
        <v>387</v>
      </c>
    </row>
    <row r="342" spans="1:10">
      <c r="A342" t="s">
        <v>1013</v>
      </c>
      <c r="B342" t="s">
        <v>1014</v>
      </c>
      <c r="C342" t="s">
        <v>1005</v>
      </c>
      <c r="D342" t="s">
        <v>1015</v>
      </c>
      <c r="E342" s="1">
        <v>564</v>
      </c>
      <c r="F342" t="s">
        <v>613</v>
      </c>
      <c r="G342" t="s">
        <v>438</v>
      </c>
      <c r="H342" t="s">
        <v>449</v>
      </c>
      <c r="I342" t="s">
        <v>443</v>
      </c>
      <c r="J342" t="s">
        <v>387</v>
      </c>
    </row>
    <row r="343" spans="1:10">
      <c r="A343" t="s">
        <v>1016</v>
      </c>
      <c r="B343" t="s">
        <v>1017</v>
      </c>
      <c r="C343" t="s">
        <v>1005</v>
      </c>
      <c r="D343" t="s">
        <v>1018</v>
      </c>
      <c r="E343" s="1">
        <v>683</v>
      </c>
      <c r="F343" t="s">
        <v>613</v>
      </c>
      <c r="G343" t="s">
        <v>438</v>
      </c>
      <c r="H343" t="s">
        <v>385</v>
      </c>
      <c r="I343" t="s">
        <v>443</v>
      </c>
      <c r="J343" t="s">
        <v>387</v>
      </c>
    </row>
    <row r="344" spans="1:10">
      <c r="A344" t="s">
        <v>1019</v>
      </c>
      <c r="B344" t="s">
        <v>1020</v>
      </c>
      <c r="C344" t="s">
        <v>1005</v>
      </c>
      <c r="D344" t="s">
        <v>551</v>
      </c>
      <c r="E344" s="1">
        <v>286</v>
      </c>
      <c r="F344" t="s">
        <v>613</v>
      </c>
      <c r="G344" t="s">
        <v>438</v>
      </c>
      <c r="H344" t="s">
        <v>459</v>
      </c>
      <c r="I344" t="s">
        <v>460</v>
      </c>
      <c r="J344" t="s">
        <v>387</v>
      </c>
    </row>
    <row r="345" spans="1:10">
      <c r="A345" t="s">
        <v>1021</v>
      </c>
      <c r="B345" t="s">
        <v>1022</v>
      </c>
      <c r="C345" t="s">
        <v>1005</v>
      </c>
      <c r="D345" t="s">
        <v>1023</v>
      </c>
      <c r="E345" s="1">
        <v>286</v>
      </c>
      <c r="F345" t="s">
        <v>613</v>
      </c>
      <c r="G345" t="s">
        <v>438</v>
      </c>
      <c r="H345" t="s">
        <v>459</v>
      </c>
      <c r="I345" t="s">
        <v>460</v>
      </c>
      <c r="J345" t="s">
        <v>387</v>
      </c>
    </row>
    <row r="346" spans="1:10">
      <c r="A346" t="s">
        <v>1024</v>
      </c>
      <c r="B346" t="s">
        <v>1025</v>
      </c>
      <c r="C346" t="s">
        <v>1005</v>
      </c>
      <c r="D346" t="s">
        <v>1026</v>
      </c>
      <c r="E346" s="1">
        <v>286</v>
      </c>
      <c r="F346" t="s">
        <v>613</v>
      </c>
      <c r="G346" t="s">
        <v>438</v>
      </c>
      <c r="H346" t="s">
        <v>385</v>
      </c>
      <c r="I346" t="s">
        <v>852</v>
      </c>
      <c r="J346" t="s">
        <v>387</v>
      </c>
    </row>
    <row r="347" spans="1:10">
      <c r="A347" t="s">
        <v>1027</v>
      </c>
      <c r="B347" t="s">
        <v>1028</v>
      </c>
      <c r="C347" t="s">
        <v>1005</v>
      </c>
      <c r="D347" t="s">
        <v>1029</v>
      </c>
      <c r="E347" s="1">
        <v>286</v>
      </c>
      <c r="F347" t="s">
        <v>613</v>
      </c>
      <c r="G347" t="s">
        <v>438</v>
      </c>
      <c r="H347" t="s">
        <v>459</v>
      </c>
      <c r="I347" t="s">
        <v>460</v>
      </c>
      <c r="J347" t="s">
        <v>387</v>
      </c>
    </row>
    <row r="348" spans="1:10">
      <c r="A348" t="s">
        <v>1030</v>
      </c>
      <c r="B348" t="s">
        <v>1031</v>
      </c>
      <c r="C348" t="s">
        <v>1005</v>
      </c>
      <c r="D348" t="s">
        <v>1032</v>
      </c>
      <c r="E348" s="1">
        <v>286</v>
      </c>
      <c r="F348" t="s">
        <v>613</v>
      </c>
      <c r="G348" t="s">
        <v>438</v>
      </c>
      <c r="H348" t="s">
        <v>459</v>
      </c>
      <c r="I348" t="s">
        <v>460</v>
      </c>
      <c r="J348" t="s">
        <v>387</v>
      </c>
    </row>
    <row r="349" spans="1:10">
      <c r="A349" t="s">
        <v>1033</v>
      </c>
      <c r="B349" t="s">
        <v>702</v>
      </c>
      <c r="C349" t="s">
        <v>1005</v>
      </c>
      <c r="D349" t="s">
        <v>1034</v>
      </c>
      <c r="E349" s="1">
        <v>286</v>
      </c>
      <c r="F349" t="s">
        <v>613</v>
      </c>
      <c r="G349" t="s">
        <v>438</v>
      </c>
      <c r="H349" t="s">
        <v>459</v>
      </c>
      <c r="I349" t="s">
        <v>460</v>
      </c>
      <c r="J349" t="s">
        <v>387</v>
      </c>
    </row>
    <row r="350" spans="1:10">
      <c r="A350" t="s">
        <v>1035</v>
      </c>
      <c r="B350" t="s">
        <v>1036</v>
      </c>
      <c r="C350" t="s">
        <v>1005</v>
      </c>
      <c r="D350" t="s">
        <v>1037</v>
      </c>
      <c r="E350" s="1">
        <v>286</v>
      </c>
      <c r="F350" t="s">
        <v>613</v>
      </c>
      <c r="G350" t="s">
        <v>438</v>
      </c>
      <c r="H350" t="s">
        <v>459</v>
      </c>
      <c r="I350" t="s">
        <v>460</v>
      </c>
      <c r="J350" t="s">
        <v>387</v>
      </c>
    </row>
    <row r="351" spans="1:10">
      <c r="A351" t="s">
        <v>1038</v>
      </c>
      <c r="B351" t="s">
        <v>1039</v>
      </c>
      <c r="C351" t="s">
        <v>1005</v>
      </c>
      <c r="D351" t="s">
        <v>1040</v>
      </c>
      <c r="E351" s="1">
        <v>286</v>
      </c>
      <c r="F351" t="s">
        <v>613</v>
      </c>
      <c r="G351" t="s">
        <v>438</v>
      </c>
      <c r="H351" t="s">
        <v>459</v>
      </c>
      <c r="I351" t="s">
        <v>460</v>
      </c>
      <c r="J351" t="s">
        <v>387</v>
      </c>
    </row>
    <row r="352" spans="1:10">
      <c r="A352" t="s">
        <v>1041</v>
      </c>
      <c r="B352" t="s">
        <v>1042</v>
      </c>
      <c r="C352" t="s">
        <v>1005</v>
      </c>
      <c r="D352" t="s">
        <v>1043</v>
      </c>
      <c r="E352" s="1">
        <v>286</v>
      </c>
      <c r="F352" t="s">
        <v>613</v>
      </c>
      <c r="G352" t="s">
        <v>438</v>
      </c>
      <c r="H352" t="s">
        <v>459</v>
      </c>
      <c r="I352" t="s">
        <v>460</v>
      </c>
      <c r="J352" t="s">
        <v>387</v>
      </c>
    </row>
    <row r="353" spans="1:10">
      <c r="A353" t="s">
        <v>1044</v>
      </c>
      <c r="B353" t="s">
        <v>1045</v>
      </c>
      <c r="C353" t="s">
        <v>1005</v>
      </c>
      <c r="D353" t="s">
        <v>1046</v>
      </c>
      <c r="E353" s="1">
        <v>286</v>
      </c>
      <c r="F353" t="s">
        <v>613</v>
      </c>
      <c r="G353" t="s">
        <v>438</v>
      </c>
      <c r="H353" t="s">
        <v>385</v>
      </c>
      <c r="I353" t="s">
        <v>439</v>
      </c>
      <c r="J353" t="s">
        <v>387</v>
      </c>
    </row>
    <row r="354" spans="1:10">
      <c r="A354" t="s">
        <v>1047</v>
      </c>
      <c r="B354" t="s">
        <v>1048</v>
      </c>
      <c r="C354" t="s">
        <v>1005</v>
      </c>
      <c r="D354" t="s">
        <v>1049</v>
      </c>
      <c r="E354" s="1">
        <v>728</v>
      </c>
      <c r="F354" t="s">
        <v>613</v>
      </c>
      <c r="G354" t="s">
        <v>438</v>
      </c>
      <c r="H354" t="s">
        <v>385</v>
      </c>
      <c r="I354" t="s">
        <v>443</v>
      </c>
      <c r="J354" t="s">
        <v>387</v>
      </c>
    </row>
    <row r="355" spans="1:10">
      <c r="A355" t="s">
        <v>1050</v>
      </c>
      <c r="B355" t="s">
        <v>1051</v>
      </c>
      <c r="C355" t="s">
        <v>1005</v>
      </c>
      <c r="D355" t="s">
        <v>1052</v>
      </c>
      <c r="E355" s="1">
        <v>728</v>
      </c>
      <c r="F355" t="s">
        <v>613</v>
      </c>
      <c r="G355" t="s">
        <v>438</v>
      </c>
      <c r="H355" t="s">
        <v>459</v>
      </c>
      <c r="I355" t="s">
        <v>460</v>
      </c>
      <c r="J355" t="s">
        <v>387</v>
      </c>
    </row>
    <row r="356" spans="1:10">
      <c r="A356" t="s">
        <v>1053</v>
      </c>
      <c r="B356" t="s">
        <v>1054</v>
      </c>
      <c r="C356" t="s">
        <v>1005</v>
      </c>
      <c r="D356" t="s">
        <v>1055</v>
      </c>
      <c r="E356" s="1">
        <v>728</v>
      </c>
      <c r="F356" t="s">
        <v>613</v>
      </c>
      <c r="G356" t="s">
        <v>438</v>
      </c>
      <c r="H356" t="s">
        <v>385</v>
      </c>
      <c r="I356" t="s">
        <v>443</v>
      </c>
      <c r="J356" t="s">
        <v>387</v>
      </c>
    </row>
    <row r="357" spans="1:10">
      <c r="A357" t="s">
        <v>1056</v>
      </c>
      <c r="B357" t="s">
        <v>938</v>
      </c>
      <c r="C357" t="s">
        <v>1005</v>
      </c>
      <c r="D357" t="s">
        <v>1057</v>
      </c>
      <c r="E357" s="1">
        <v>728</v>
      </c>
      <c r="F357" t="s">
        <v>613</v>
      </c>
      <c r="G357" t="s">
        <v>438</v>
      </c>
      <c r="H357" t="s">
        <v>459</v>
      </c>
      <c r="I357" t="s">
        <v>460</v>
      </c>
      <c r="J357" t="s">
        <v>387</v>
      </c>
    </row>
    <row r="358" spans="1:10">
      <c r="A358" t="s">
        <v>1058</v>
      </c>
      <c r="B358" t="s">
        <v>1059</v>
      </c>
      <c r="C358" t="s">
        <v>1060</v>
      </c>
      <c r="D358" t="s">
        <v>1061</v>
      </c>
      <c r="E358" s="1">
        <v>2628</v>
      </c>
      <c r="F358" t="s">
        <v>613</v>
      </c>
      <c r="G358" t="s">
        <v>438</v>
      </c>
      <c r="H358" t="s">
        <v>385</v>
      </c>
      <c r="I358" t="s">
        <v>443</v>
      </c>
      <c r="J358" t="s">
        <v>387</v>
      </c>
    </row>
    <row r="359" spans="1:10">
      <c r="A359" t="s">
        <v>1062</v>
      </c>
      <c r="B359" t="s">
        <v>1063</v>
      </c>
      <c r="C359" t="s">
        <v>1060</v>
      </c>
      <c r="D359" t="s">
        <v>1064</v>
      </c>
      <c r="E359" s="1">
        <v>1657</v>
      </c>
      <c r="F359" t="s">
        <v>613</v>
      </c>
      <c r="G359" t="s">
        <v>438</v>
      </c>
      <c r="H359" t="s">
        <v>459</v>
      </c>
      <c r="I359" t="s">
        <v>460</v>
      </c>
      <c r="J359" t="s">
        <v>387</v>
      </c>
    </row>
    <row r="360" spans="1:10">
      <c r="A360" t="s">
        <v>1065</v>
      </c>
      <c r="B360" t="s">
        <v>1066</v>
      </c>
      <c r="C360" t="s">
        <v>1060</v>
      </c>
      <c r="D360" t="s">
        <v>1067</v>
      </c>
      <c r="E360" s="1">
        <v>1657</v>
      </c>
      <c r="F360" t="s">
        <v>613</v>
      </c>
      <c r="G360" t="s">
        <v>438</v>
      </c>
      <c r="H360" t="s">
        <v>459</v>
      </c>
      <c r="I360" t="s">
        <v>460</v>
      </c>
      <c r="J360" t="s">
        <v>387</v>
      </c>
    </row>
    <row r="361" spans="1:10">
      <c r="A361" t="s">
        <v>1068</v>
      </c>
      <c r="B361" t="s">
        <v>1069</v>
      </c>
      <c r="C361" t="s">
        <v>1060</v>
      </c>
      <c r="D361" t="s">
        <v>1070</v>
      </c>
      <c r="E361" s="1">
        <v>2626</v>
      </c>
      <c r="F361" t="s">
        <v>465</v>
      </c>
      <c r="G361" t="s">
        <v>438</v>
      </c>
      <c r="H361" t="s">
        <v>449</v>
      </c>
      <c r="I361" t="s">
        <v>439</v>
      </c>
      <c r="J361" t="s">
        <v>387</v>
      </c>
    </row>
    <row r="362" spans="1:10">
      <c r="A362" t="s">
        <v>1071</v>
      </c>
      <c r="B362" t="s">
        <v>1072</v>
      </c>
      <c r="C362" t="s">
        <v>1060</v>
      </c>
      <c r="D362" t="s">
        <v>1073</v>
      </c>
      <c r="E362" s="1">
        <v>2626</v>
      </c>
      <c r="F362" t="s">
        <v>465</v>
      </c>
      <c r="G362" t="s">
        <v>438</v>
      </c>
      <c r="H362" t="s">
        <v>385</v>
      </c>
      <c r="I362" t="s">
        <v>439</v>
      </c>
      <c r="J362" t="s">
        <v>387</v>
      </c>
    </row>
    <row r="363" spans="1:10">
      <c r="A363" t="s">
        <v>1074</v>
      </c>
      <c r="B363" t="s">
        <v>1075</v>
      </c>
      <c r="C363" t="s">
        <v>1060</v>
      </c>
      <c r="D363" t="s">
        <v>1076</v>
      </c>
      <c r="E363" s="1">
        <v>2626</v>
      </c>
      <c r="F363" t="s">
        <v>465</v>
      </c>
      <c r="G363" t="s">
        <v>438</v>
      </c>
      <c r="H363" t="s">
        <v>385</v>
      </c>
      <c r="I363" t="s">
        <v>439</v>
      </c>
      <c r="J363" t="s">
        <v>387</v>
      </c>
    </row>
    <row r="364" spans="1:10">
      <c r="A364" t="s">
        <v>1077</v>
      </c>
      <c r="B364" t="s">
        <v>1078</v>
      </c>
      <c r="C364" t="s">
        <v>1060</v>
      </c>
      <c r="D364" t="s">
        <v>1079</v>
      </c>
      <c r="E364" s="1">
        <v>2626</v>
      </c>
      <c r="F364" t="s">
        <v>465</v>
      </c>
      <c r="G364" t="s">
        <v>438</v>
      </c>
      <c r="H364" t="s">
        <v>385</v>
      </c>
      <c r="I364" t="s">
        <v>439</v>
      </c>
      <c r="J364" t="s">
        <v>387</v>
      </c>
    </row>
    <row r="365" spans="1:10">
      <c r="A365" t="s">
        <v>1080</v>
      </c>
      <c r="B365" t="s">
        <v>1081</v>
      </c>
      <c r="C365" t="s">
        <v>1060</v>
      </c>
      <c r="D365" t="s">
        <v>1082</v>
      </c>
      <c r="E365" s="1">
        <v>8745</v>
      </c>
      <c r="F365" t="s">
        <v>465</v>
      </c>
      <c r="G365" t="s">
        <v>438</v>
      </c>
      <c r="H365" t="s">
        <v>385</v>
      </c>
      <c r="I365" t="s">
        <v>439</v>
      </c>
      <c r="J365" t="s">
        <v>387</v>
      </c>
    </row>
    <row r="366" spans="1:10">
      <c r="A366" t="s">
        <v>1083</v>
      </c>
      <c r="B366" t="s">
        <v>1084</v>
      </c>
      <c r="C366" t="s">
        <v>1085</v>
      </c>
      <c r="D366" t="s">
        <v>1086</v>
      </c>
      <c r="E366" s="1">
        <v>8928</v>
      </c>
      <c r="F366" t="s">
        <v>465</v>
      </c>
      <c r="G366" t="s">
        <v>438</v>
      </c>
      <c r="H366" t="s">
        <v>449</v>
      </c>
      <c r="I366" t="s">
        <v>439</v>
      </c>
      <c r="J366" t="s">
        <v>387</v>
      </c>
    </row>
    <row r="367" spans="1:10">
      <c r="A367" t="s">
        <v>1178</v>
      </c>
      <c r="B367" t="s">
        <v>1179</v>
      </c>
      <c r="C367" t="s">
        <v>1060</v>
      </c>
      <c r="D367" t="s">
        <v>1180</v>
      </c>
      <c r="E367" s="1">
        <v>418</v>
      </c>
      <c r="F367" t="s">
        <v>613</v>
      </c>
      <c r="G367" t="s">
        <v>438</v>
      </c>
      <c r="H367" t="s">
        <v>449</v>
      </c>
      <c r="I367" t="s">
        <v>439</v>
      </c>
      <c r="J367" t="s">
        <v>387</v>
      </c>
    </row>
    <row r="368" spans="1:10">
      <c r="A368" t="s">
        <v>1181</v>
      </c>
      <c r="B368" t="s">
        <v>1182</v>
      </c>
      <c r="C368" t="s">
        <v>1060</v>
      </c>
      <c r="D368" t="s">
        <v>1183</v>
      </c>
      <c r="E368" s="1">
        <v>418</v>
      </c>
      <c r="F368" t="s">
        <v>613</v>
      </c>
      <c r="G368" t="s">
        <v>438</v>
      </c>
      <c r="H368" t="s">
        <v>385</v>
      </c>
      <c r="I368" t="s">
        <v>439</v>
      </c>
      <c r="J368" t="s">
        <v>387</v>
      </c>
    </row>
    <row r="369" spans="1:10">
      <c r="A369" t="s">
        <v>1184</v>
      </c>
      <c r="B369" t="s">
        <v>1185</v>
      </c>
      <c r="C369" t="s">
        <v>1060</v>
      </c>
      <c r="D369" t="s">
        <v>1186</v>
      </c>
      <c r="E369" s="1">
        <v>418</v>
      </c>
      <c r="F369" t="s">
        <v>613</v>
      </c>
      <c r="G369" t="s">
        <v>438</v>
      </c>
      <c r="H369" t="s">
        <v>449</v>
      </c>
      <c r="I369" t="s">
        <v>439</v>
      </c>
      <c r="J369" t="s">
        <v>387</v>
      </c>
    </row>
    <row r="370" spans="1:10">
      <c r="A370" t="s">
        <v>1187</v>
      </c>
      <c r="B370" t="s">
        <v>1188</v>
      </c>
      <c r="C370" t="s">
        <v>1060</v>
      </c>
      <c r="D370" t="s">
        <v>1189</v>
      </c>
      <c r="E370" s="1">
        <v>418</v>
      </c>
      <c r="F370" t="s">
        <v>613</v>
      </c>
      <c r="G370" t="s">
        <v>438</v>
      </c>
      <c r="H370" t="s">
        <v>385</v>
      </c>
      <c r="I370" t="s">
        <v>439</v>
      </c>
      <c r="J370" t="s">
        <v>387</v>
      </c>
    </row>
    <row r="371" spans="1:10">
      <c r="A371" t="s">
        <v>1190</v>
      </c>
      <c r="B371" t="s">
        <v>1191</v>
      </c>
      <c r="C371" t="s">
        <v>1060</v>
      </c>
      <c r="D371" t="s">
        <v>1192</v>
      </c>
      <c r="E371" s="1">
        <v>418</v>
      </c>
      <c r="F371" t="s">
        <v>613</v>
      </c>
      <c r="G371" t="s">
        <v>438</v>
      </c>
      <c r="H371" t="s">
        <v>385</v>
      </c>
      <c r="I371" t="s">
        <v>439</v>
      </c>
      <c r="J371" t="s">
        <v>387</v>
      </c>
    </row>
    <row r="372" spans="1:10">
      <c r="A372" t="s">
        <v>1193</v>
      </c>
      <c r="B372" t="s">
        <v>1194</v>
      </c>
      <c r="C372" t="s">
        <v>1060</v>
      </c>
      <c r="D372" t="s">
        <v>1195</v>
      </c>
      <c r="E372" s="1">
        <v>418</v>
      </c>
      <c r="F372" t="s">
        <v>613</v>
      </c>
      <c r="G372" t="s">
        <v>438</v>
      </c>
      <c r="H372" t="s">
        <v>385</v>
      </c>
      <c r="I372" t="s">
        <v>439</v>
      </c>
      <c r="J372" t="s">
        <v>387</v>
      </c>
    </row>
    <row r="373" spans="1:10">
      <c r="A373" t="s">
        <v>1196</v>
      </c>
      <c r="B373" t="s">
        <v>1197</v>
      </c>
      <c r="C373" t="s">
        <v>1060</v>
      </c>
      <c r="D373" t="s">
        <v>1198</v>
      </c>
      <c r="E373" s="1">
        <v>418</v>
      </c>
      <c r="F373" t="s">
        <v>613</v>
      </c>
      <c r="G373" t="s">
        <v>438</v>
      </c>
      <c r="H373" t="s">
        <v>385</v>
      </c>
      <c r="I373" t="s">
        <v>439</v>
      </c>
      <c r="J373" t="s">
        <v>387</v>
      </c>
    </row>
    <row r="374" spans="1:10">
      <c r="A374" t="s">
        <v>1199</v>
      </c>
      <c r="B374" t="s">
        <v>1200</v>
      </c>
      <c r="C374" t="s">
        <v>1060</v>
      </c>
      <c r="D374" t="s">
        <v>1201</v>
      </c>
      <c r="E374" s="1">
        <v>418</v>
      </c>
      <c r="F374" t="s">
        <v>613</v>
      </c>
      <c r="G374" t="s">
        <v>438</v>
      </c>
      <c r="H374" t="s">
        <v>385</v>
      </c>
      <c r="I374" t="s">
        <v>439</v>
      </c>
      <c r="J374" t="s">
        <v>387</v>
      </c>
    </row>
    <row r="375" spans="1:10">
      <c r="A375" t="s">
        <v>1202</v>
      </c>
      <c r="B375" t="s">
        <v>1203</v>
      </c>
      <c r="C375" t="s">
        <v>1060</v>
      </c>
      <c r="D375" t="s">
        <v>1204</v>
      </c>
      <c r="E375" s="1">
        <v>418</v>
      </c>
      <c r="F375" t="s">
        <v>613</v>
      </c>
      <c r="G375" t="s">
        <v>438</v>
      </c>
      <c r="H375" t="s">
        <v>459</v>
      </c>
      <c r="I375" t="s">
        <v>460</v>
      </c>
      <c r="J375" t="s">
        <v>387</v>
      </c>
    </row>
    <row r="376" spans="1:10">
      <c r="A376" t="s">
        <v>1205</v>
      </c>
      <c r="B376" t="s">
        <v>1206</v>
      </c>
      <c r="C376" t="s">
        <v>1060</v>
      </c>
      <c r="D376" t="s">
        <v>1207</v>
      </c>
      <c r="E376" s="1">
        <v>868</v>
      </c>
      <c r="F376" t="s">
        <v>613</v>
      </c>
      <c r="G376" t="s">
        <v>438</v>
      </c>
      <c r="H376" t="s">
        <v>385</v>
      </c>
      <c r="I376" t="s">
        <v>439</v>
      </c>
      <c r="J376" t="s">
        <v>387</v>
      </c>
    </row>
    <row r="377" spans="1:10">
      <c r="A377" t="s">
        <v>1208</v>
      </c>
      <c r="B377" t="s">
        <v>1209</v>
      </c>
      <c r="C377" t="s">
        <v>1060</v>
      </c>
      <c r="D377" t="s">
        <v>1210</v>
      </c>
      <c r="E377" s="1">
        <v>868</v>
      </c>
      <c r="F377" t="s">
        <v>613</v>
      </c>
      <c r="G377" t="s">
        <v>438</v>
      </c>
      <c r="H377" t="s">
        <v>385</v>
      </c>
      <c r="I377" t="s">
        <v>439</v>
      </c>
      <c r="J377" t="s">
        <v>387</v>
      </c>
    </row>
    <row r="378" spans="1:10">
      <c r="A378" t="s">
        <v>1211</v>
      </c>
      <c r="B378" t="s">
        <v>1212</v>
      </c>
      <c r="C378" t="s">
        <v>1060</v>
      </c>
      <c r="D378" t="s">
        <v>703</v>
      </c>
      <c r="E378" s="1">
        <v>868</v>
      </c>
      <c r="F378" t="s">
        <v>613</v>
      </c>
      <c r="G378" t="s">
        <v>438</v>
      </c>
      <c r="H378" t="s">
        <v>385</v>
      </c>
      <c r="I378" t="s">
        <v>439</v>
      </c>
      <c r="J378" t="s">
        <v>387</v>
      </c>
    </row>
    <row r="379" spans="1:10">
      <c r="A379" t="s">
        <v>1213</v>
      </c>
      <c r="B379" t="s">
        <v>702</v>
      </c>
      <c r="C379" t="s">
        <v>1060</v>
      </c>
      <c r="D379" t="s">
        <v>1214</v>
      </c>
      <c r="E379" s="1">
        <v>868</v>
      </c>
      <c r="F379" t="s">
        <v>613</v>
      </c>
      <c r="G379" t="s">
        <v>438</v>
      </c>
      <c r="H379" t="s">
        <v>385</v>
      </c>
      <c r="I379" t="s">
        <v>439</v>
      </c>
      <c r="J379" t="s">
        <v>387</v>
      </c>
    </row>
    <row r="380" spans="1:10">
      <c r="A380" t="s">
        <v>1215</v>
      </c>
      <c r="B380" t="s">
        <v>1216</v>
      </c>
      <c r="C380" t="s">
        <v>1060</v>
      </c>
      <c r="D380" t="s">
        <v>1217</v>
      </c>
      <c r="E380" s="1">
        <v>868</v>
      </c>
      <c r="F380" t="s">
        <v>613</v>
      </c>
      <c r="G380" t="s">
        <v>438</v>
      </c>
      <c r="H380" t="s">
        <v>385</v>
      </c>
      <c r="I380" t="s">
        <v>439</v>
      </c>
      <c r="J380" t="s">
        <v>387</v>
      </c>
    </row>
    <row r="381" spans="1:10">
      <c r="A381" t="s">
        <v>1218</v>
      </c>
      <c r="B381" t="s">
        <v>1219</v>
      </c>
      <c r="C381" t="s">
        <v>1060</v>
      </c>
      <c r="D381" t="s">
        <v>1220</v>
      </c>
      <c r="E381" s="1">
        <v>2672</v>
      </c>
      <c r="F381" t="s">
        <v>613</v>
      </c>
      <c r="G381" t="s">
        <v>438</v>
      </c>
      <c r="H381" t="s">
        <v>449</v>
      </c>
      <c r="I381" t="s">
        <v>439</v>
      </c>
      <c r="J381" t="s">
        <v>387</v>
      </c>
    </row>
    <row r="382" spans="1:10">
      <c r="A382" t="s">
        <v>1335</v>
      </c>
      <c r="B382" t="s">
        <v>1017</v>
      </c>
      <c r="C382" t="s">
        <v>1297</v>
      </c>
      <c r="D382" t="s">
        <v>1336</v>
      </c>
      <c r="E382" s="1">
        <v>401</v>
      </c>
      <c r="F382" t="s">
        <v>613</v>
      </c>
      <c r="G382" t="s">
        <v>438</v>
      </c>
      <c r="H382" t="s">
        <v>385</v>
      </c>
      <c r="I382" t="s">
        <v>439</v>
      </c>
      <c r="J382" t="s">
        <v>387</v>
      </c>
    </row>
    <row r="383" spans="1:10">
      <c r="A383" t="s">
        <v>1367</v>
      </c>
      <c r="B383" t="s">
        <v>1369</v>
      </c>
      <c r="C383" t="s">
        <v>435</v>
      </c>
      <c r="D383" t="s">
        <v>1370</v>
      </c>
      <c r="E383" s="1">
        <v>1873</v>
      </c>
      <c r="F383" t="s">
        <v>437</v>
      </c>
      <c r="G383" t="s">
        <v>438</v>
      </c>
      <c r="H383" t="s">
        <v>385</v>
      </c>
      <c r="I383" t="s">
        <v>439</v>
      </c>
      <c r="J383" t="s">
        <v>387</v>
      </c>
    </row>
    <row r="384" spans="1:10">
      <c r="A384" t="s">
        <v>1384</v>
      </c>
      <c r="B384" t="s">
        <v>541</v>
      </c>
      <c r="C384" t="s">
        <v>1372</v>
      </c>
      <c r="D384" t="s">
        <v>1385</v>
      </c>
      <c r="E384" s="1">
        <v>80</v>
      </c>
      <c r="F384" t="s">
        <v>469</v>
      </c>
      <c r="G384" t="s">
        <v>438</v>
      </c>
      <c r="H384" t="s">
        <v>385</v>
      </c>
      <c r="I384" t="s">
        <v>852</v>
      </c>
      <c r="J384" t="s">
        <v>387</v>
      </c>
    </row>
    <row r="385" spans="1:10">
      <c r="A385" t="s">
        <v>1386</v>
      </c>
      <c r="B385" t="s">
        <v>1387</v>
      </c>
      <c r="C385" t="s">
        <v>1372</v>
      </c>
      <c r="D385" t="s">
        <v>1388</v>
      </c>
      <c r="E385" s="1">
        <v>80</v>
      </c>
      <c r="F385" t="s">
        <v>469</v>
      </c>
      <c r="G385" t="s">
        <v>438</v>
      </c>
      <c r="H385" t="s">
        <v>1389</v>
      </c>
      <c r="I385" t="s">
        <v>460</v>
      </c>
      <c r="J385" t="s">
        <v>387</v>
      </c>
    </row>
    <row r="386" spans="1:10">
      <c r="A386" t="s">
        <v>1390</v>
      </c>
      <c r="B386" t="s">
        <v>1391</v>
      </c>
      <c r="C386" t="s">
        <v>1372</v>
      </c>
      <c r="D386" t="s">
        <v>1392</v>
      </c>
      <c r="E386" s="1">
        <v>80</v>
      </c>
      <c r="F386" t="s">
        <v>469</v>
      </c>
      <c r="G386" t="s">
        <v>438</v>
      </c>
      <c r="H386" t="s">
        <v>385</v>
      </c>
      <c r="I386" t="s">
        <v>439</v>
      </c>
      <c r="J386" t="s">
        <v>387</v>
      </c>
    </row>
    <row r="387" spans="1:10">
      <c r="A387" t="s">
        <v>1393</v>
      </c>
      <c r="B387" t="s">
        <v>1394</v>
      </c>
      <c r="C387" t="s">
        <v>1372</v>
      </c>
      <c r="D387" t="s">
        <v>1395</v>
      </c>
      <c r="E387" s="1">
        <v>80</v>
      </c>
      <c r="F387" t="s">
        <v>469</v>
      </c>
      <c r="G387" t="s">
        <v>438</v>
      </c>
      <c r="H387" t="s">
        <v>499</v>
      </c>
      <c r="I387" t="s">
        <v>439</v>
      </c>
      <c r="J387" t="s">
        <v>387</v>
      </c>
    </row>
    <row r="388" spans="1:10">
      <c r="A388" t="s">
        <v>1396</v>
      </c>
      <c r="B388" t="s">
        <v>1397</v>
      </c>
      <c r="C388" t="s">
        <v>435</v>
      </c>
      <c r="D388" t="s">
        <v>1398</v>
      </c>
      <c r="E388" s="1">
        <v>2279</v>
      </c>
      <c r="F388" t="s">
        <v>490</v>
      </c>
      <c r="G388" t="s">
        <v>438</v>
      </c>
      <c r="H388" t="s">
        <v>385</v>
      </c>
      <c r="I388" t="s">
        <v>439</v>
      </c>
      <c r="J388" t="s">
        <v>387</v>
      </c>
    </row>
    <row r="389" spans="1:10">
      <c r="A389" t="s">
        <v>1399</v>
      </c>
      <c r="B389" t="s">
        <v>1400</v>
      </c>
      <c r="C389" t="s">
        <v>435</v>
      </c>
      <c r="D389" t="s">
        <v>1401</v>
      </c>
      <c r="E389" s="1">
        <v>2279</v>
      </c>
      <c r="F389" t="s">
        <v>490</v>
      </c>
      <c r="G389" t="s">
        <v>438</v>
      </c>
      <c r="H389" t="s">
        <v>449</v>
      </c>
      <c r="I389" t="s">
        <v>439</v>
      </c>
      <c r="J389" t="s">
        <v>387</v>
      </c>
    </row>
    <row r="390" spans="1:10">
      <c r="A390" t="s">
        <v>1402</v>
      </c>
      <c r="B390" t="s">
        <v>1403</v>
      </c>
      <c r="C390" t="s">
        <v>435</v>
      </c>
      <c r="D390" t="s">
        <v>1404</v>
      </c>
      <c r="E390" s="1">
        <v>2279</v>
      </c>
      <c r="F390" t="s">
        <v>490</v>
      </c>
      <c r="G390" t="s">
        <v>438</v>
      </c>
      <c r="H390" t="s">
        <v>385</v>
      </c>
      <c r="I390" t="s">
        <v>439</v>
      </c>
      <c r="J390" t="s">
        <v>387</v>
      </c>
    </row>
    <row r="391" spans="1:10">
      <c r="A391" t="s">
        <v>1405</v>
      </c>
      <c r="B391" t="s">
        <v>1406</v>
      </c>
      <c r="C391" t="s">
        <v>435</v>
      </c>
      <c r="D391" t="s">
        <v>1407</v>
      </c>
      <c r="E391" s="1">
        <v>3364</v>
      </c>
      <c r="F391" t="s">
        <v>490</v>
      </c>
      <c r="G391" t="s">
        <v>438</v>
      </c>
      <c r="H391" t="s">
        <v>385</v>
      </c>
      <c r="I391" t="s">
        <v>439</v>
      </c>
      <c r="J391" t="s">
        <v>387</v>
      </c>
    </row>
    <row r="392" spans="1:10">
      <c r="A392" t="s">
        <v>1419</v>
      </c>
      <c r="B392" t="s">
        <v>782</v>
      </c>
      <c r="C392" t="s">
        <v>435</v>
      </c>
      <c r="D392" t="s">
        <v>1420</v>
      </c>
      <c r="E392" s="1">
        <v>1525</v>
      </c>
      <c r="F392" t="s">
        <v>437</v>
      </c>
      <c r="G392" t="s">
        <v>438</v>
      </c>
      <c r="H392" t="s">
        <v>385</v>
      </c>
      <c r="I392" t="s">
        <v>439</v>
      </c>
      <c r="J392" t="s">
        <v>387</v>
      </c>
    </row>
    <row r="393" spans="1:10">
      <c r="A393" t="s">
        <v>1476</v>
      </c>
      <c r="B393" t="s">
        <v>1477</v>
      </c>
      <c r="C393" t="s">
        <v>505</v>
      </c>
      <c r="D393" t="s">
        <v>1478</v>
      </c>
      <c r="E393" s="1">
        <v>160</v>
      </c>
      <c r="F393" t="s">
        <v>437</v>
      </c>
      <c r="G393" t="s">
        <v>438</v>
      </c>
      <c r="H393" t="s">
        <v>499</v>
      </c>
      <c r="I393" t="s">
        <v>439</v>
      </c>
      <c r="J393" t="s">
        <v>387</v>
      </c>
    </row>
    <row r="394" spans="1:10">
      <c r="A394" t="s">
        <v>1497</v>
      </c>
      <c r="B394" t="s">
        <v>496</v>
      </c>
      <c r="C394" t="s">
        <v>1498</v>
      </c>
      <c r="D394" t="s">
        <v>1499</v>
      </c>
      <c r="E394" s="1">
        <v>25</v>
      </c>
      <c r="F394" t="s">
        <v>437</v>
      </c>
      <c r="G394" t="s">
        <v>438</v>
      </c>
      <c r="H394" t="s">
        <v>385</v>
      </c>
      <c r="I394" t="s">
        <v>439</v>
      </c>
      <c r="J394" t="s">
        <v>387</v>
      </c>
    </row>
    <row r="395" spans="1:10">
      <c r="A395" t="s">
        <v>1504</v>
      </c>
      <c r="B395" t="s">
        <v>935</v>
      </c>
      <c r="C395" t="s">
        <v>505</v>
      </c>
      <c r="D395" t="s">
        <v>1505</v>
      </c>
      <c r="E395" s="1">
        <v>160</v>
      </c>
      <c r="F395" t="s">
        <v>437</v>
      </c>
      <c r="G395" t="s">
        <v>438</v>
      </c>
      <c r="H395" t="s">
        <v>385</v>
      </c>
      <c r="I395" t="s">
        <v>439</v>
      </c>
      <c r="J395" t="s">
        <v>387</v>
      </c>
    </row>
    <row r="396" spans="1:10">
      <c r="A396" t="s">
        <v>1506</v>
      </c>
      <c r="B396" t="s">
        <v>1507</v>
      </c>
      <c r="C396" t="s">
        <v>1508</v>
      </c>
      <c r="D396" t="s">
        <v>1505</v>
      </c>
      <c r="E396" s="1">
        <v>70</v>
      </c>
      <c r="F396" t="s">
        <v>437</v>
      </c>
      <c r="G396" t="s">
        <v>438</v>
      </c>
      <c r="H396" t="s">
        <v>499</v>
      </c>
      <c r="I396" t="s">
        <v>439</v>
      </c>
      <c r="J396" t="s">
        <v>387</v>
      </c>
    </row>
    <row r="397" spans="1:10">
      <c r="A397" t="s">
        <v>1509</v>
      </c>
      <c r="B397" t="s">
        <v>1510</v>
      </c>
      <c r="C397" t="s">
        <v>505</v>
      </c>
      <c r="D397" t="s">
        <v>1511</v>
      </c>
      <c r="E397" s="1">
        <v>264</v>
      </c>
      <c r="F397" t="s">
        <v>437</v>
      </c>
      <c r="G397" t="s">
        <v>438</v>
      </c>
      <c r="H397" t="s">
        <v>385</v>
      </c>
      <c r="I397" t="s">
        <v>439</v>
      </c>
      <c r="J397" t="s">
        <v>387</v>
      </c>
    </row>
    <row r="398" spans="1:10">
      <c r="A398" t="s">
        <v>1512</v>
      </c>
      <c r="B398" t="s">
        <v>1513</v>
      </c>
      <c r="C398" t="s">
        <v>505</v>
      </c>
      <c r="D398" t="s">
        <v>1514</v>
      </c>
      <c r="E398" s="1">
        <v>264</v>
      </c>
      <c r="F398" t="s">
        <v>437</v>
      </c>
      <c r="G398" t="s">
        <v>438</v>
      </c>
      <c r="H398" t="s">
        <v>385</v>
      </c>
      <c r="I398" t="s">
        <v>439</v>
      </c>
      <c r="J398" t="s">
        <v>387</v>
      </c>
    </row>
    <row r="399" spans="1:10">
      <c r="A399" t="s">
        <v>1515</v>
      </c>
      <c r="B399" t="s">
        <v>1516</v>
      </c>
      <c r="C399" t="s">
        <v>505</v>
      </c>
      <c r="D399" t="s">
        <v>472</v>
      </c>
      <c r="E399" s="1">
        <v>160</v>
      </c>
      <c r="F399" t="s">
        <v>437</v>
      </c>
      <c r="G399" t="s">
        <v>438</v>
      </c>
      <c r="H399" t="s">
        <v>385</v>
      </c>
      <c r="I399" t="s">
        <v>439</v>
      </c>
      <c r="J399" t="s">
        <v>387</v>
      </c>
    </row>
    <row r="400" spans="1:10">
      <c r="A400" t="s">
        <v>1517</v>
      </c>
      <c r="B400" t="s">
        <v>1518</v>
      </c>
      <c r="C400" t="s">
        <v>505</v>
      </c>
      <c r="D400" t="s">
        <v>791</v>
      </c>
      <c r="E400" s="1">
        <v>160</v>
      </c>
      <c r="F400" t="s">
        <v>437</v>
      </c>
      <c r="G400" t="s">
        <v>438</v>
      </c>
      <c r="H400" t="s">
        <v>385</v>
      </c>
      <c r="I400" t="s">
        <v>439</v>
      </c>
      <c r="J400" t="s">
        <v>387</v>
      </c>
    </row>
    <row r="401" spans="1:10">
      <c r="A401" t="s">
        <v>1519</v>
      </c>
      <c r="B401" t="s">
        <v>1164</v>
      </c>
      <c r="C401" t="s">
        <v>505</v>
      </c>
      <c r="D401" t="s">
        <v>1520</v>
      </c>
      <c r="E401" s="1">
        <v>160</v>
      </c>
      <c r="F401" t="s">
        <v>437</v>
      </c>
      <c r="G401" t="s">
        <v>438</v>
      </c>
      <c r="H401" t="s">
        <v>499</v>
      </c>
      <c r="I401" t="s">
        <v>439</v>
      </c>
      <c r="J401" t="s">
        <v>387</v>
      </c>
    </row>
    <row r="402" spans="1:10">
      <c r="A402" t="s">
        <v>1521</v>
      </c>
      <c r="B402" t="s">
        <v>1522</v>
      </c>
      <c r="C402" t="s">
        <v>505</v>
      </c>
      <c r="D402" t="s">
        <v>1523</v>
      </c>
      <c r="E402" s="1">
        <v>103</v>
      </c>
      <c r="F402" t="s">
        <v>437</v>
      </c>
      <c r="G402" t="s">
        <v>438</v>
      </c>
      <c r="H402" t="s">
        <v>385</v>
      </c>
      <c r="I402" t="s">
        <v>439</v>
      </c>
      <c r="J402" t="s">
        <v>387</v>
      </c>
    </row>
    <row r="403" spans="1:10">
      <c r="A403" t="s">
        <v>1524</v>
      </c>
      <c r="B403" t="s">
        <v>467</v>
      </c>
      <c r="C403" t="s">
        <v>505</v>
      </c>
      <c r="D403" t="s">
        <v>1525</v>
      </c>
      <c r="E403" s="1">
        <v>103</v>
      </c>
      <c r="F403" t="s">
        <v>437</v>
      </c>
      <c r="G403" t="s">
        <v>438</v>
      </c>
      <c r="H403" t="s">
        <v>385</v>
      </c>
      <c r="I403" t="s">
        <v>439</v>
      </c>
      <c r="J403" t="s">
        <v>387</v>
      </c>
    </row>
    <row r="404" spans="1:10">
      <c r="A404" t="s">
        <v>1526</v>
      </c>
      <c r="B404" t="s">
        <v>702</v>
      </c>
      <c r="C404" t="s">
        <v>505</v>
      </c>
      <c r="D404" t="s">
        <v>1527</v>
      </c>
      <c r="E404" s="1">
        <v>103</v>
      </c>
      <c r="F404" t="s">
        <v>437</v>
      </c>
      <c r="G404" t="s">
        <v>438</v>
      </c>
      <c r="H404" t="s">
        <v>385</v>
      </c>
      <c r="I404" t="s">
        <v>439</v>
      </c>
      <c r="J404" t="s">
        <v>387</v>
      </c>
    </row>
    <row r="405" spans="1:10">
      <c r="A405" t="s">
        <v>1528</v>
      </c>
      <c r="B405" t="s">
        <v>782</v>
      </c>
      <c r="C405" t="s">
        <v>505</v>
      </c>
      <c r="D405" t="s">
        <v>1529</v>
      </c>
      <c r="E405" s="1">
        <v>103</v>
      </c>
      <c r="F405" t="s">
        <v>437</v>
      </c>
      <c r="G405" t="s">
        <v>438</v>
      </c>
      <c r="H405" t="s">
        <v>385</v>
      </c>
      <c r="I405" t="s">
        <v>439</v>
      </c>
      <c r="J405" t="s">
        <v>387</v>
      </c>
    </row>
    <row r="406" spans="1:10">
      <c r="A406" t="s">
        <v>1530</v>
      </c>
      <c r="B406" t="s">
        <v>1531</v>
      </c>
      <c r="C406" t="s">
        <v>505</v>
      </c>
      <c r="D406" t="s">
        <v>1532</v>
      </c>
      <c r="E406" s="1">
        <v>103</v>
      </c>
      <c r="F406" t="s">
        <v>437</v>
      </c>
      <c r="G406" t="s">
        <v>438</v>
      </c>
      <c r="H406" t="s">
        <v>385</v>
      </c>
      <c r="I406" t="s">
        <v>439</v>
      </c>
      <c r="J406" t="s">
        <v>387</v>
      </c>
    </row>
    <row r="407" spans="1:10">
      <c r="A407" t="s">
        <v>1533</v>
      </c>
      <c r="B407" t="s">
        <v>1200</v>
      </c>
      <c r="C407" t="s">
        <v>505</v>
      </c>
      <c r="D407" t="s">
        <v>1534</v>
      </c>
      <c r="E407" s="1">
        <v>103</v>
      </c>
      <c r="F407" t="s">
        <v>437</v>
      </c>
      <c r="G407" t="s">
        <v>438</v>
      </c>
      <c r="H407" t="s">
        <v>385</v>
      </c>
      <c r="I407" t="s">
        <v>439</v>
      </c>
      <c r="J407" t="s">
        <v>387</v>
      </c>
    </row>
    <row r="408" spans="1:10">
      <c r="A408" t="s">
        <v>1535</v>
      </c>
      <c r="B408" t="s">
        <v>1536</v>
      </c>
      <c r="C408" t="s">
        <v>787</v>
      </c>
      <c r="D408" t="s">
        <v>1537</v>
      </c>
      <c r="E408" s="1">
        <v>139</v>
      </c>
      <c r="F408" t="s">
        <v>437</v>
      </c>
      <c r="G408" t="s">
        <v>438</v>
      </c>
      <c r="H408" t="s">
        <v>499</v>
      </c>
      <c r="I408" t="s">
        <v>439</v>
      </c>
      <c r="J408" t="s">
        <v>387</v>
      </c>
    </row>
    <row r="409" spans="1:10">
      <c r="A409" t="s">
        <v>1538</v>
      </c>
      <c r="B409" t="s">
        <v>841</v>
      </c>
      <c r="C409" t="s">
        <v>602</v>
      </c>
      <c r="D409" t="s">
        <v>640</v>
      </c>
      <c r="E409" s="1">
        <v>568</v>
      </c>
      <c r="F409" t="s">
        <v>465</v>
      </c>
      <c r="G409" t="s">
        <v>438</v>
      </c>
      <c r="H409" t="s">
        <v>385</v>
      </c>
      <c r="I409" t="s">
        <v>439</v>
      </c>
      <c r="J409" t="s">
        <v>387</v>
      </c>
    </row>
    <row r="410" spans="1:10">
      <c r="A410" t="s">
        <v>1539</v>
      </c>
      <c r="B410" t="s">
        <v>1540</v>
      </c>
      <c r="C410" t="s">
        <v>602</v>
      </c>
      <c r="D410" t="s">
        <v>1541</v>
      </c>
      <c r="E410" s="1">
        <v>568</v>
      </c>
      <c r="F410" t="s">
        <v>465</v>
      </c>
      <c r="G410" t="s">
        <v>438</v>
      </c>
      <c r="H410" t="s">
        <v>459</v>
      </c>
      <c r="I410" t="s">
        <v>460</v>
      </c>
      <c r="J410" t="s">
        <v>387</v>
      </c>
    </row>
    <row r="411" spans="1:10">
      <c r="A411" t="s">
        <v>1542</v>
      </c>
      <c r="B411" t="s">
        <v>1543</v>
      </c>
      <c r="C411" t="s">
        <v>616</v>
      </c>
      <c r="D411" t="s">
        <v>1544</v>
      </c>
      <c r="E411" s="1">
        <v>147</v>
      </c>
      <c r="F411" t="s">
        <v>613</v>
      </c>
      <c r="G411" t="s">
        <v>438</v>
      </c>
      <c r="H411" t="s">
        <v>459</v>
      </c>
      <c r="I411" t="s">
        <v>460</v>
      </c>
      <c r="J411" t="s">
        <v>387</v>
      </c>
    </row>
    <row r="412" spans="1:10">
      <c r="A412" t="s">
        <v>1545</v>
      </c>
      <c r="B412" t="s">
        <v>1546</v>
      </c>
      <c r="C412" t="s">
        <v>616</v>
      </c>
      <c r="D412" t="s">
        <v>1547</v>
      </c>
      <c r="E412" s="1">
        <v>97</v>
      </c>
      <c r="F412" t="s">
        <v>613</v>
      </c>
      <c r="G412" t="s">
        <v>438</v>
      </c>
      <c r="H412" t="s">
        <v>459</v>
      </c>
      <c r="I412" t="s">
        <v>460</v>
      </c>
      <c r="J412" t="s">
        <v>387</v>
      </c>
    </row>
    <row r="413" spans="1:10">
      <c r="A413" t="s">
        <v>1548</v>
      </c>
      <c r="B413" t="s">
        <v>1549</v>
      </c>
      <c r="C413" t="s">
        <v>616</v>
      </c>
      <c r="D413" t="s">
        <v>1550</v>
      </c>
      <c r="E413" s="1">
        <v>97</v>
      </c>
      <c r="F413" t="s">
        <v>613</v>
      </c>
      <c r="G413" t="s">
        <v>438</v>
      </c>
      <c r="H413" t="s">
        <v>459</v>
      </c>
      <c r="I413" t="s">
        <v>460</v>
      </c>
      <c r="J413" t="s">
        <v>387</v>
      </c>
    </row>
    <row r="414" spans="1:10">
      <c r="A414" t="s">
        <v>1551</v>
      </c>
      <c r="B414" t="s">
        <v>1552</v>
      </c>
      <c r="C414" t="s">
        <v>616</v>
      </c>
      <c r="D414" t="s">
        <v>1553</v>
      </c>
      <c r="E414" s="1">
        <v>97</v>
      </c>
      <c r="F414" t="s">
        <v>613</v>
      </c>
      <c r="G414" t="s">
        <v>438</v>
      </c>
      <c r="H414" t="s">
        <v>459</v>
      </c>
      <c r="I414" t="s">
        <v>460</v>
      </c>
      <c r="J414" t="s">
        <v>387</v>
      </c>
    </row>
    <row r="415" spans="1:10">
      <c r="A415" t="s">
        <v>1557</v>
      </c>
      <c r="B415" t="s">
        <v>1045</v>
      </c>
      <c r="C415" t="s">
        <v>435</v>
      </c>
      <c r="D415" t="s">
        <v>1558</v>
      </c>
      <c r="E415" s="1">
        <v>2123</v>
      </c>
      <c r="F415" t="s">
        <v>490</v>
      </c>
      <c r="G415" t="s">
        <v>438</v>
      </c>
      <c r="H415" t="s">
        <v>385</v>
      </c>
      <c r="I415" t="s">
        <v>439</v>
      </c>
      <c r="J415" t="s">
        <v>387</v>
      </c>
    </row>
    <row r="416" spans="1:10">
      <c r="A416" t="s">
        <v>1559</v>
      </c>
      <c r="B416" t="s">
        <v>1560</v>
      </c>
      <c r="C416" t="s">
        <v>435</v>
      </c>
      <c r="D416" t="s">
        <v>1561</v>
      </c>
      <c r="E416" s="1">
        <v>2123</v>
      </c>
      <c r="F416" t="s">
        <v>490</v>
      </c>
      <c r="G416" t="s">
        <v>438</v>
      </c>
      <c r="H416" t="s">
        <v>385</v>
      </c>
      <c r="I416" t="s">
        <v>439</v>
      </c>
      <c r="J416" t="s">
        <v>387</v>
      </c>
    </row>
    <row r="417" spans="1:10">
      <c r="A417" t="s">
        <v>1566</v>
      </c>
      <c r="B417" t="s">
        <v>1567</v>
      </c>
      <c r="C417" t="s">
        <v>1568</v>
      </c>
      <c r="D417" t="s">
        <v>494</v>
      </c>
      <c r="E417" s="1">
        <v>400</v>
      </c>
      <c r="F417" t="s">
        <v>437</v>
      </c>
      <c r="G417" t="s">
        <v>438</v>
      </c>
      <c r="H417" t="s">
        <v>449</v>
      </c>
      <c r="I417" t="s">
        <v>439</v>
      </c>
      <c r="J417" t="s">
        <v>387</v>
      </c>
    </row>
    <row r="418" spans="1:10">
      <c r="A418" t="s">
        <v>1600</v>
      </c>
      <c r="B418" t="s">
        <v>1601</v>
      </c>
      <c r="C418" t="s">
        <v>918</v>
      </c>
      <c r="D418" t="s">
        <v>718</v>
      </c>
      <c r="E418" s="1">
        <v>150</v>
      </c>
      <c r="F418" t="s">
        <v>613</v>
      </c>
      <c r="G418" t="s">
        <v>438</v>
      </c>
      <c r="H418" t="s">
        <v>459</v>
      </c>
      <c r="I418" t="s">
        <v>460</v>
      </c>
      <c r="J418" t="s">
        <v>387</v>
      </c>
    </row>
    <row r="419" spans="1:10">
      <c r="A419" t="s">
        <v>1653</v>
      </c>
      <c r="B419" t="s">
        <v>1654</v>
      </c>
      <c r="C419" t="s">
        <v>1655</v>
      </c>
      <c r="D419" t="s">
        <v>1656</v>
      </c>
      <c r="E419" s="1">
        <v>5003</v>
      </c>
      <c r="F419" t="s">
        <v>465</v>
      </c>
      <c r="G419" t="s">
        <v>438</v>
      </c>
      <c r="H419" t="s">
        <v>385</v>
      </c>
      <c r="I419" t="s">
        <v>439</v>
      </c>
      <c r="J419" t="s">
        <v>387</v>
      </c>
    </row>
    <row r="420" spans="1:10">
      <c r="A420" t="s">
        <v>1657</v>
      </c>
      <c r="B420" t="s">
        <v>793</v>
      </c>
      <c r="C420" t="s">
        <v>1658</v>
      </c>
      <c r="D420" t="s">
        <v>1659</v>
      </c>
      <c r="E420" s="1">
        <v>2837</v>
      </c>
      <c r="F420" t="s">
        <v>465</v>
      </c>
      <c r="G420" t="s">
        <v>438</v>
      </c>
      <c r="H420" t="s">
        <v>499</v>
      </c>
      <c r="I420" t="s">
        <v>439</v>
      </c>
      <c r="J420" t="s">
        <v>387</v>
      </c>
    </row>
    <row r="421" spans="1:10">
      <c r="A421" t="s">
        <v>1681</v>
      </c>
      <c r="B421" t="s">
        <v>1682</v>
      </c>
      <c r="C421" t="s">
        <v>435</v>
      </c>
      <c r="D421" t="s">
        <v>1683</v>
      </c>
      <c r="E421" s="1">
        <v>3364</v>
      </c>
      <c r="F421" t="s">
        <v>490</v>
      </c>
      <c r="G421" t="s">
        <v>438</v>
      </c>
      <c r="H421" t="s">
        <v>385</v>
      </c>
      <c r="I421" t="s">
        <v>439</v>
      </c>
      <c r="J421" t="s">
        <v>387</v>
      </c>
    </row>
    <row r="422" spans="1:10">
      <c r="A422" t="s">
        <v>1699</v>
      </c>
      <c r="B422" t="s">
        <v>1326</v>
      </c>
      <c r="C422" t="s">
        <v>1297</v>
      </c>
      <c r="D422" t="s">
        <v>1700</v>
      </c>
      <c r="E422" s="1">
        <v>375</v>
      </c>
      <c r="F422" t="s">
        <v>613</v>
      </c>
      <c r="G422" t="s">
        <v>438</v>
      </c>
      <c r="H422" t="s">
        <v>385</v>
      </c>
      <c r="I422" t="s">
        <v>439</v>
      </c>
      <c r="J422" t="s">
        <v>387</v>
      </c>
    </row>
    <row r="423" spans="1:10">
      <c r="A423" t="s">
        <v>1721</v>
      </c>
      <c r="B423" t="s">
        <v>1722</v>
      </c>
      <c r="C423" t="s">
        <v>616</v>
      </c>
      <c r="D423" t="s">
        <v>1723</v>
      </c>
      <c r="E423" s="1">
        <v>193</v>
      </c>
      <c r="F423" t="s">
        <v>613</v>
      </c>
      <c r="G423" t="s">
        <v>438</v>
      </c>
      <c r="H423" t="s">
        <v>499</v>
      </c>
      <c r="I423" t="s">
        <v>439</v>
      </c>
      <c r="J423" t="s">
        <v>387</v>
      </c>
    </row>
    <row r="424" spans="1:10">
      <c r="A424" t="s">
        <v>1724</v>
      </c>
      <c r="B424" t="s">
        <v>1725</v>
      </c>
      <c r="C424" t="s">
        <v>435</v>
      </c>
      <c r="D424" t="s">
        <v>1726</v>
      </c>
      <c r="E424" s="1">
        <v>3364</v>
      </c>
      <c r="F424" t="s">
        <v>490</v>
      </c>
      <c r="G424" t="s">
        <v>438</v>
      </c>
      <c r="H424" t="s">
        <v>385</v>
      </c>
      <c r="I424" t="s">
        <v>439</v>
      </c>
      <c r="J424" t="s">
        <v>387</v>
      </c>
    </row>
    <row r="425" spans="1:10">
      <c r="A425" t="s">
        <v>1727</v>
      </c>
      <c r="B425" t="s">
        <v>1728</v>
      </c>
      <c r="C425" t="s">
        <v>435</v>
      </c>
      <c r="D425" t="s">
        <v>1729</v>
      </c>
      <c r="E425" s="1">
        <v>3364</v>
      </c>
      <c r="F425" t="s">
        <v>490</v>
      </c>
      <c r="G425" t="s">
        <v>438</v>
      </c>
      <c r="H425" t="s">
        <v>385</v>
      </c>
      <c r="I425" t="s">
        <v>439</v>
      </c>
      <c r="J425" t="s">
        <v>387</v>
      </c>
    </row>
    <row r="426" spans="1:10">
      <c r="A426" t="s">
        <v>1730</v>
      </c>
      <c r="B426" t="s">
        <v>1731</v>
      </c>
      <c r="C426" t="s">
        <v>435</v>
      </c>
      <c r="D426" t="s">
        <v>1732</v>
      </c>
      <c r="E426" s="1">
        <v>3364</v>
      </c>
      <c r="F426" t="s">
        <v>490</v>
      </c>
      <c r="G426" t="s">
        <v>438</v>
      </c>
      <c r="H426" t="s">
        <v>385</v>
      </c>
      <c r="I426" t="s">
        <v>852</v>
      </c>
      <c r="J426" t="s">
        <v>387</v>
      </c>
    </row>
    <row r="427" spans="1:10">
      <c r="A427" t="s">
        <v>1733</v>
      </c>
      <c r="B427" t="s">
        <v>1734</v>
      </c>
      <c r="C427" t="s">
        <v>435</v>
      </c>
      <c r="D427" t="s">
        <v>1735</v>
      </c>
      <c r="E427" s="1">
        <v>3364</v>
      </c>
      <c r="F427" t="s">
        <v>490</v>
      </c>
      <c r="G427" t="s">
        <v>438</v>
      </c>
      <c r="H427" t="s">
        <v>385</v>
      </c>
      <c r="I427" t="s">
        <v>439</v>
      </c>
      <c r="J427" t="s">
        <v>387</v>
      </c>
    </row>
    <row r="428" spans="1:10">
      <c r="A428" t="s">
        <v>1736</v>
      </c>
      <c r="B428" t="s">
        <v>1737</v>
      </c>
      <c r="C428" t="s">
        <v>435</v>
      </c>
      <c r="D428" t="s">
        <v>1738</v>
      </c>
      <c r="E428" s="1">
        <v>3364</v>
      </c>
      <c r="F428" t="s">
        <v>490</v>
      </c>
      <c r="G428" t="s">
        <v>438</v>
      </c>
      <c r="H428" t="s">
        <v>385</v>
      </c>
      <c r="I428" t="s">
        <v>439</v>
      </c>
      <c r="J428" t="s">
        <v>387</v>
      </c>
    </row>
    <row r="429" spans="1:10">
      <c r="A429" t="s">
        <v>1739</v>
      </c>
      <c r="B429" t="s">
        <v>1740</v>
      </c>
      <c r="C429" t="s">
        <v>435</v>
      </c>
      <c r="D429" t="s">
        <v>1741</v>
      </c>
      <c r="E429" s="1">
        <v>3364</v>
      </c>
      <c r="F429" t="s">
        <v>490</v>
      </c>
      <c r="G429" t="s">
        <v>438</v>
      </c>
      <c r="H429" t="s">
        <v>385</v>
      </c>
      <c r="I429" t="s">
        <v>439</v>
      </c>
      <c r="J429" t="s">
        <v>387</v>
      </c>
    </row>
    <row r="430" spans="1:10">
      <c r="A430" t="s">
        <v>1742</v>
      </c>
      <c r="B430" t="s">
        <v>1743</v>
      </c>
      <c r="C430" t="s">
        <v>435</v>
      </c>
      <c r="D430" t="s">
        <v>1744</v>
      </c>
      <c r="E430" s="1">
        <v>3364</v>
      </c>
      <c r="F430" t="s">
        <v>490</v>
      </c>
      <c r="G430" t="s">
        <v>438</v>
      </c>
      <c r="H430" t="s">
        <v>449</v>
      </c>
      <c r="I430" t="s">
        <v>439</v>
      </c>
      <c r="J430" t="s">
        <v>387</v>
      </c>
    </row>
    <row r="431" spans="1:10">
      <c r="A431" t="s">
        <v>1763</v>
      </c>
      <c r="B431" t="s">
        <v>1764</v>
      </c>
      <c r="C431" t="s">
        <v>435</v>
      </c>
      <c r="D431" t="s">
        <v>1765</v>
      </c>
      <c r="E431" s="1">
        <v>15250</v>
      </c>
      <c r="F431" t="s">
        <v>465</v>
      </c>
      <c r="G431" t="s">
        <v>438</v>
      </c>
      <c r="H431" t="s">
        <v>459</v>
      </c>
      <c r="I431" t="s">
        <v>460</v>
      </c>
      <c r="J431" t="s">
        <v>1123</v>
      </c>
    </row>
    <row r="432" spans="1:10">
      <c r="A432" t="s">
        <v>1776</v>
      </c>
      <c r="B432" t="s">
        <v>1777</v>
      </c>
      <c r="C432" t="s">
        <v>1568</v>
      </c>
      <c r="D432" t="s">
        <v>957</v>
      </c>
      <c r="E432" s="1">
        <v>400</v>
      </c>
      <c r="F432" t="s">
        <v>437</v>
      </c>
      <c r="G432" t="s">
        <v>438</v>
      </c>
      <c r="H432" t="s">
        <v>385</v>
      </c>
      <c r="I432" t="s">
        <v>439</v>
      </c>
      <c r="J432" t="s">
        <v>1411</v>
      </c>
    </row>
    <row r="433" spans="1:10">
      <c r="A433" t="s">
        <v>1778</v>
      </c>
      <c r="B433" t="s">
        <v>1779</v>
      </c>
      <c r="C433" t="s">
        <v>1780</v>
      </c>
      <c r="D433" t="s">
        <v>533</v>
      </c>
      <c r="E433" s="1">
        <v>15371</v>
      </c>
      <c r="F433" t="s">
        <v>465</v>
      </c>
      <c r="G433" t="s">
        <v>438</v>
      </c>
      <c r="H433" t="s">
        <v>459</v>
      </c>
      <c r="I433" t="s">
        <v>460</v>
      </c>
      <c r="J433" t="s">
        <v>387</v>
      </c>
    </row>
    <row r="434" spans="1:10">
      <c r="A434" t="s">
        <v>1815</v>
      </c>
      <c r="B434" t="s">
        <v>1816</v>
      </c>
      <c r="C434" t="s">
        <v>1817</v>
      </c>
      <c r="D434" t="s">
        <v>1818</v>
      </c>
      <c r="E434" s="1">
        <v>1874</v>
      </c>
      <c r="F434" t="s">
        <v>465</v>
      </c>
      <c r="G434" t="s">
        <v>438</v>
      </c>
      <c r="H434" t="s">
        <v>459</v>
      </c>
      <c r="I434" t="s">
        <v>460</v>
      </c>
      <c r="J434" t="s">
        <v>387</v>
      </c>
    </row>
    <row r="435" spans="1:10">
      <c r="A435" t="s">
        <v>1819</v>
      </c>
      <c r="B435" t="s">
        <v>1820</v>
      </c>
      <c r="C435" t="s">
        <v>597</v>
      </c>
      <c r="D435" t="s">
        <v>1821</v>
      </c>
      <c r="E435" s="1">
        <v>261</v>
      </c>
      <c r="F435" t="s">
        <v>599</v>
      </c>
      <c r="G435" t="s">
        <v>438</v>
      </c>
      <c r="H435" t="s">
        <v>459</v>
      </c>
      <c r="I435" t="s">
        <v>460</v>
      </c>
      <c r="J435" t="s">
        <v>387</v>
      </c>
    </row>
    <row r="436" spans="1:10">
      <c r="A436" t="s">
        <v>1846</v>
      </c>
      <c r="B436" t="s">
        <v>1847</v>
      </c>
      <c r="C436" t="s">
        <v>1508</v>
      </c>
      <c r="D436" t="s">
        <v>811</v>
      </c>
      <c r="E436" s="1">
        <v>70</v>
      </c>
      <c r="F436" t="s">
        <v>437</v>
      </c>
      <c r="G436" t="s">
        <v>438</v>
      </c>
      <c r="H436" t="s">
        <v>499</v>
      </c>
      <c r="I436" t="s">
        <v>439</v>
      </c>
      <c r="J436" t="s">
        <v>387</v>
      </c>
    </row>
    <row r="437" spans="1:10">
      <c r="A437" t="s">
        <v>1861</v>
      </c>
      <c r="B437" t="s">
        <v>1247</v>
      </c>
      <c r="C437" t="s">
        <v>505</v>
      </c>
      <c r="D437" t="s">
        <v>1862</v>
      </c>
      <c r="E437" s="1">
        <v>103</v>
      </c>
      <c r="F437" t="s">
        <v>437</v>
      </c>
      <c r="G437" t="s">
        <v>438</v>
      </c>
      <c r="H437" t="s">
        <v>385</v>
      </c>
      <c r="I437" t="s">
        <v>439</v>
      </c>
      <c r="J437" t="s">
        <v>387</v>
      </c>
    </row>
    <row r="438" spans="1:10">
      <c r="A438" t="s">
        <v>1863</v>
      </c>
      <c r="B438" t="s">
        <v>1864</v>
      </c>
      <c r="C438" t="s">
        <v>435</v>
      </c>
      <c r="D438" t="s">
        <v>1865</v>
      </c>
      <c r="E438" s="1">
        <v>2279</v>
      </c>
      <c r="F438" t="s">
        <v>490</v>
      </c>
      <c r="G438" t="s">
        <v>438</v>
      </c>
      <c r="H438" t="s">
        <v>449</v>
      </c>
      <c r="I438" t="s">
        <v>408</v>
      </c>
      <c r="J438" t="s">
        <v>387</v>
      </c>
    </row>
    <row r="439" spans="1:10">
      <c r="A439" t="s">
        <v>1866</v>
      </c>
      <c r="B439" t="s">
        <v>1867</v>
      </c>
      <c r="C439" t="s">
        <v>435</v>
      </c>
      <c r="D439" t="s">
        <v>1868</v>
      </c>
      <c r="E439" s="1">
        <v>15250</v>
      </c>
      <c r="F439" t="s">
        <v>465</v>
      </c>
      <c r="G439" t="s">
        <v>438</v>
      </c>
      <c r="H439" t="s">
        <v>459</v>
      </c>
      <c r="I439" t="s">
        <v>460</v>
      </c>
      <c r="J439" t="s">
        <v>1622</v>
      </c>
    </row>
    <row r="440" spans="1:10">
      <c r="A440" t="s">
        <v>1878</v>
      </c>
      <c r="B440" t="s">
        <v>782</v>
      </c>
      <c r="C440" t="s">
        <v>597</v>
      </c>
      <c r="D440" t="s">
        <v>1879</v>
      </c>
      <c r="E440" s="1">
        <v>244</v>
      </c>
      <c r="F440" t="s">
        <v>599</v>
      </c>
      <c r="G440" t="s">
        <v>438</v>
      </c>
      <c r="H440" t="s">
        <v>385</v>
      </c>
      <c r="I440" t="s">
        <v>439</v>
      </c>
      <c r="J440" t="s">
        <v>387</v>
      </c>
    </row>
    <row r="441" spans="1:10">
      <c r="A441" t="s">
        <v>1880</v>
      </c>
      <c r="B441" t="s">
        <v>1881</v>
      </c>
      <c r="C441" t="s">
        <v>597</v>
      </c>
      <c r="D441" t="s">
        <v>1882</v>
      </c>
      <c r="E441" s="1">
        <v>244</v>
      </c>
      <c r="F441" t="s">
        <v>599</v>
      </c>
      <c r="G441" t="s">
        <v>438</v>
      </c>
      <c r="H441" t="s">
        <v>385</v>
      </c>
      <c r="I441" t="s">
        <v>439</v>
      </c>
      <c r="J441" t="s">
        <v>387</v>
      </c>
    </row>
    <row r="442" spans="1:10">
      <c r="A442" t="s">
        <v>1883</v>
      </c>
      <c r="B442" t="s">
        <v>1884</v>
      </c>
      <c r="C442" t="s">
        <v>597</v>
      </c>
      <c r="D442" t="s">
        <v>1885</v>
      </c>
      <c r="E442" s="1">
        <v>244</v>
      </c>
      <c r="F442" t="s">
        <v>599</v>
      </c>
      <c r="G442" t="s">
        <v>438</v>
      </c>
      <c r="H442" t="s">
        <v>385</v>
      </c>
      <c r="I442" t="s">
        <v>439</v>
      </c>
      <c r="J442" t="s">
        <v>387</v>
      </c>
    </row>
    <row r="443" spans="1:10">
      <c r="A443" t="s">
        <v>1886</v>
      </c>
      <c r="B443" t="s">
        <v>1887</v>
      </c>
      <c r="C443" t="s">
        <v>597</v>
      </c>
      <c r="D443" t="s">
        <v>1888</v>
      </c>
      <c r="E443" s="1">
        <v>244</v>
      </c>
      <c r="F443" t="s">
        <v>599</v>
      </c>
      <c r="G443" t="s">
        <v>438</v>
      </c>
      <c r="H443" t="s">
        <v>385</v>
      </c>
      <c r="I443" t="s">
        <v>439</v>
      </c>
      <c r="J443" t="s">
        <v>387</v>
      </c>
    </row>
    <row r="444" spans="1:10">
      <c r="A444" t="s">
        <v>1889</v>
      </c>
      <c r="B444" t="s">
        <v>1890</v>
      </c>
      <c r="C444" t="s">
        <v>597</v>
      </c>
      <c r="D444" t="s">
        <v>554</v>
      </c>
      <c r="E444" s="1">
        <v>244</v>
      </c>
      <c r="F444" t="s">
        <v>599</v>
      </c>
      <c r="G444" t="s">
        <v>438</v>
      </c>
      <c r="H444" t="s">
        <v>385</v>
      </c>
      <c r="I444" t="s">
        <v>439</v>
      </c>
      <c r="J444" t="s">
        <v>387</v>
      </c>
    </row>
    <row r="445" spans="1:10">
      <c r="A445" t="s">
        <v>1891</v>
      </c>
      <c r="B445" t="s">
        <v>1892</v>
      </c>
      <c r="C445" t="s">
        <v>597</v>
      </c>
      <c r="D445" t="s">
        <v>1893</v>
      </c>
      <c r="E445" s="1">
        <v>244</v>
      </c>
      <c r="F445" t="s">
        <v>599</v>
      </c>
      <c r="G445" t="s">
        <v>438</v>
      </c>
      <c r="H445" t="s">
        <v>385</v>
      </c>
      <c r="I445" t="s">
        <v>439</v>
      </c>
      <c r="J445" t="s">
        <v>387</v>
      </c>
    </row>
    <row r="446" spans="1:10">
      <c r="A446" t="s">
        <v>1894</v>
      </c>
      <c r="B446" t="s">
        <v>1895</v>
      </c>
      <c r="C446" t="s">
        <v>597</v>
      </c>
      <c r="D446" t="s">
        <v>1896</v>
      </c>
      <c r="E446" s="1">
        <v>244</v>
      </c>
      <c r="F446" t="s">
        <v>599</v>
      </c>
      <c r="G446" t="s">
        <v>438</v>
      </c>
      <c r="H446" t="s">
        <v>385</v>
      </c>
      <c r="I446" t="s">
        <v>439</v>
      </c>
      <c r="J446" t="s">
        <v>387</v>
      </c>
    </row>
    <row r="447" spans="1:10">
      <c r="A447" t="s">
        <v>1909</v>
      </c>
      <c r="B447" t="s">
        <v>1910</v>
      </c>
      <c r="C447" t="s">
        <v>1911</v>
      </c>
      <c r="D447" t="s">
        <v>1912</v>
      </c>
      <c r="E447" s="1">
        <v>21654</v>
      </c>
      <c r="F447" t="s">
        <v>465</v>
      </c>
      <c r="G447" t="s">
        <v>438</v>
      </c>
      <c r="H447" t="s">
        <v>449</v>
      </c>
      <c r="I447" t="s">
        <v>386</v>
      </c>
      <c r="J447" t="s">
        <v>1622</v>
      </c>
    </row>
    <row r="448" spans="1:10">
      <c r="A448" t="s">
        <v>1920</v>
      </c>
      <c r="B448" t="s">
        <v>1921</v>
      </c>
      <c r="C448" t="s">
        <v>597</v>
      </c>
      <c r="D448" t="s">
        <v>1922</v>
      </c>
      <c r="E448" s="1">
        <v>244</v>
      </c>
      <c r="F448" t="s">
        <v>599</v>
      </c>
      <c r="G448" t="s">
        <v>438</v>
      </c>
      <c r="H448" t="s">
        <v>385</v>
      </c>
      <c r="I448" t="s">
        <v>439</v>
      </c>
      <c r="J448" t="s">
        <v>387</v>
      </c>
    </row>
    <row r="449" spans="1:10">
      <c r="A449" t="s">
        <v>1923</v>
      </c>
      <c r="B449" t="s">
        <v>1924</v>
      </c>
      <c r="C449" t="s">
        <v>597</v>
      </c>
      <c r="D449" t="s">
        <v>1925</v>
      </c>
      <c r="E449" s="1">
        <v>244</v>
      </c>
      <c r="F449" t="s">
        <v>599</v>
      </c>
      <c r="G449" t="s">
        <v>438</v>
      </c>
      <c r="H449" t="s">
        <v>385</v>
      </c>
      <c r="I449" t="s">
        <v>439</v>
      </c>
      <c r="J449" t="s">
        <v>387</v>
      </c>
    </row>
    <row r="450" spans="1:10">
      <c r="A450" t="s">
        <v>1926</v>
      </c>
      <c r="B450" t="s">
        <v>1927</v>
      </c>
      <c r="C450" t="s">
        <v>597</v>
      </c>
      <c r="D450" t="s">
        <v>1741</v>
      </c>
      <c r="E450" s="1">
        <v>244</v>
      </c>
      <c r="F450" t="s">
        <v>599</v>
      </c>
      <c r="G450" t="s">
        <v>438</v>
      </c>
      <c r="H450" t="s">
        <v>385</v>
      </c>
      <c r="I450" t="s">
        <v>439</v>
      </c>
      <c r="J450" t="s">
        <v>387</v>
      </c>
    </row>
    <row r="451" spans="1:10">
      <c r="A451" t="s">
        <v>1953</v>
      </c>
      <c r="B451" t="s">
        <v>1954</v>
      </c>
      <c r="C451" t="s">
        <v>1955</v>
      </c>
      <c r="D451" t="s">
        <v>1956</v>
      </c>
      <c r="E451" s="1">
        <v>21100</v>
      </c>
      <c r="F451" t="s">
        <v>465</v>
      </c>
      <c r="G451" t="s">
        <v>438</v>
      </c>
      <c r="H451" t="s">
        <v>499</v>
      </c>
      <c r="I451" t="s">
        <v>443</v>
      </c>
      <c r="J451" t="s">
        <v>1622</v>
      </c>
    </row>
    <row r="452" spans="1:10">
      <c r="A452" t="s">
        <v>1957</v>
      </c>
      <c r="B452" t="s">
        <v>1958</v>
      </c>
      <c r="C452" t="s">
        <v>1959</v>
      </c>
      <c r="D452" t="s">
        <v>816</v>
      </c>
      <c r="E452" s="1">
        <v>19290</v>
      </c>
      <c r="F452" t="s">
        <v>465</v>
      </c>
      <c r="G452" t="s">
        <v>438</v>
      </c>
      <c r="H452" t="s">
        <v>499</v>
      </c>
      <c r="I452" t="s">
        <v>443</v>
      </c>
      <c r="J452" t="s">
        <v>1622</v>
      </c>
    </row>
    <row r="453" spans="1:10">
      <c r="A453" t="s">
        <v>1987</v>
      </c>
      <c r="B453" t="s">
        <v>593</v>
      </c>
      <c r="C453" t="s">
        <v>1817</v>
      </c>
      <c r="D453" t="s">
        <v>1227</v>
      </c>
      <c r="E453" s="1">
        <v>2143</v>
      </c>
      <c r="F453" t="s">
        <v>465</v>
      </c>
      <c r="G453" t="s">
        <v>438</v>
      </c>
      <c r="H453" t="s">
        <v>459</v>
      </c>
      <c r="I453" t="s">
        <v>460</v>
      </c>
      <c r="J453" t="s">
        <v>387</v>
      </c>
    </row>
    <row r="454" spans="1:10">
      <c r="A454" t="s">
        <v>1988</v>
      </c>
      <c r="B454" t="s">
        <v>1989</v>
      </c>
      <c r="C454" t="s">
        <v>597</v>
      </c>
      <c r="D454" t="s">
        <v>1990</v>
      </c>
      <c r="E454" s="1">
        <v>244</v>
      </c>
      <c r="F454" t="s">
        <v>599</v>
      </c>
      <c r="G454" t="s">
        <v>438</v>
      </c>
      <c r="H454" t="s">
        <v>385</v>
      </c>
      <c r="I454" t="s">
        <v>439</v>
      </c>
      <c r="J454" t="s">
        <v>387</v>
      </c>
    </row>
    <row r="455" spans="1:10">
      <c r="A455" t="s">
        <v>1991</v>
      </c>
      <c r="B455" t="s">
        <v>1992</v>
      </c>
      <c r="C455" t="s">
        <v>597</v>
      </c>
      <c r="D455" t="s">
        <v>1993</v>
      </c>
      <c r="E455" s="1">
        <v>184</v>
      </c>
      <c r="F455" t="s">
        <v>599</v>
      </c>
      <c r="G455" t="s">
        <v>438</v>
      </c>
      <c r="H455" t="s">
        <v>459</v>
      </c>
      <c r="I455" t="s">
        <v>460</v>
      </c>
      <c r="J455" t="s">
        <v>387</v>
      </c>
    </row>
    <row r="456" spans="1:10">
      <c r="A456" t="s">
        <v>1994</v>
      </c>
      <c r="B456" t="s">
        <v>734</v>
      </c>
      <c r="C456" t="s">
        <v>597</v>
      </c>
      <c r="D456" t="s">
        <v>1995</v>
      </c>
      <c r="E456" s="1">
        <v>244</v>
      </c>
      <c r="F456" t="s">
        <v>599</v>
      </c>
      <c r="G456" t="s">
        <v>438</v>
      </c>
      <c r="H456" t="s">
        <v>385</v>
      </c>
      <c r="I456" t="s">
        <v>439</v>
      </c>
      <c r="J456" t="s">
        <v>387</v>
      </c>
    </row>
    <row r="457" spans="1:10">
      <c r="A457" t="s">
        <v>1996</v>
      </c>
      <c r="B457" t="s">
        <v>1997</v>
      </c>
      <c r="C457" t="s">
        <v>597</v>
      </c>
      <c r="D457" t="s">
        <v>1998</v>
      </c>
      <c r="E457" s="1">
        <v>244</v>
      </c>
      <c r="F457" t="s">
        <v>599</v>
      </c>
      <c r="G457" t="s">
        <v>438</v>
      </c>
      <c r="H457" t="s">
        <v>385</v>
      </c>
      <c r="I457" t="s">
        <v>439</v>
      </c>
      <c r="J457" t="s">
        <v>387</v>
      </c>
    </row>
    <row r="458" spans="1:10">
      <c r="A458" t="s">
        <v>1999</v>
      </c>
      <c r="B458" t="s">
        <v>2000</v>
      </c>
      <c r="C458" t="s">
        <v>597</v>
      </c>
      <c r="D458" t="s">
        <v>2001</v>
      </c>
      <c r="E458" s="1">
        <v>244</v>
      </c>
      <c r="F458" t="s">
        <v>599</v>
      </c>
      <c r="G458" t="s">
        <v>438</v>
      </c>
      <c r="H458" t="s">
        <v>385</v>
      </c>
      <c r="I458" t="s">
        <v>439</v>
      </c>
      <c r="J458" t="s">
        <v>387</v>
      </c>
    </row>
    <row r="459" spans="1:10">
      <c r="A459" t="s">
        <v>2002</v>
      </c>
      <c r="B459" t="s">
        <v>2003</v>
      </c>
      <c r="C459" t="s">
        <v>597</v>
      </c>
      <c r="D459" t="s">
        <v>2004</v>
      </c>
      <c r="E459" s="1">
        <v>244</v>
      </c>
      <c r="F459" t="s">
        <v>599</v>
      </c>
      <c r="G459" t="s">
        <v>438</v>
      </c>
      <c r="H459" t="s">
        <v>385</v>
      </c>
      <c r="I459" t="s">
        <v>439</v>
      </c>
      <c r="J459" t="s">
        <v>387</v>
      </c>
    </row>
    <row r="460" spans="1:10">
      <c r="A460" t="s">
        <v>2005</v>
      </c>
      <c r="B460" t="s">
        <v>2006</v>
      </c>
      <c r="C460" t="s">
        <v>597</v>
      </c>
      <c r="D460" t="s">
        <v>2007</v>
      </c>
      <c r="E460" s="1">
        <v>244</v>
      </c>
      <c r="F460" t="s">
        <v>599</v>
      </c>
      <c r="G460" t="s">
        <v>438</v>
      </c>
      <c r="H460" t="s">
        <v>385</v>
      </c>
      <c r="I460" t="s">
        <v>439</v>
      </c>
      <c r="J460" t="s">
        <v>387</v>
      </c>
    </row>
    <row r="461" spans="1:10">
      <c r="A461" t="s">
        <v>2014</v>
      </c>
      <c r="B461" t="s">
        <v>2015</v>
      </c>
      <c r="C461" t="s">
        <v>505</v>
      </c>
      <c r="D461" t="s">
        <v>825</v>
      </c>
      <c r="E461" s="1">
        <v>7398</v>
      </c>
      <c r="F461" t="s">
        <v>465</v>
      </c>
      <c r="G461" t="s">
        <v>438</v>
      </c>
      <c r="H461" t="s">
        <v>459</v>
      </c>
      <c r="I461" t="s">
        <v>460</v>
      </c>
      <c r="J461" t="s">
        <v>1622</v>
      </c>
    </row>
    <row r="462" spans="1:10">
      <c r="A462" t="s">
        <v>2044</v>
      </c>
      <c r="B462" t="s">
        <v>2045</v>
      </c>
      <c r="C462" t="s">
        <v>1060</v>
      </c>
      <c r="D462" t="s">
        <v>2046</v>
      </c>
      <c r="E462" s="1">
        <v>8745</v>
      </c>
      <c r="F462" t="s">
        <v>465</v>
      </c>
      <c r="G462" t="s">
        <v>438</v>
      </c>
      <c r="H462" t="s">
        <v>459</v>
      </c>
      <c r="I462" t="s">
        <v>460</v>
      </c>
      <c r="J462" t="s">
        <v>1475</v>
      </c>
    </row>
    <row r="463" spans="1:10">
      <c r="A463" t="s">
        <v>2047</v>
      </c>
      <c r="B463" t="s">
        <v>797</v>
      </c>
      <c r="C463" t="s">
        <v>918</v>
      </c>
      <c r="D463" t="s">
        <v>2048</v>
      </c>
      <c r="E463" s="1">
        <v>150</v>
      </c>
      <c r="F463" t="s">
        <v>613</v>
      </c>
      <c r="G463" t="s">
        <v>438</v>
      </c>
      <c r="H463" t="s">
        <v>459</v>
      </c>
      <c r="I463" t="s">
        <v>460</v>
      </c>
      <c r="J463" t="s">
        <v>387</v>
      </c>
    </row>
    <row r="464" spans="1:10">
      <c r="A464" t="s">
        <v>2069</v>
      </c>
      <c r="B464" t="s">
        <v>2070</v>
      </c>
      <c r="C464" t="s">
        <v>1662</v>
      </c>
      <c r="D464" t="s">
        <v>1912</v>
      </c>
      <c r="E464" s="1">
        <v>25</v>
      </c>
      <c r="F464" t="s">
        <v>437</v>
      </c>
      <c r="G464" t="s">
        <v>438</v>
      </c>
      <c r="H464" t="s">
        <v>385</v>
      </c>
      <c r="I464" t="s">
        <v>439</v>
      </c>
      <c r="J464" t="s">
        <v>387</v>
      </c>
    </row>
    <row r="465" spans="1:10">
      <c r="A465" t="s">
        <v>2087</v>
      </c>
      <c r="B465" t="s">
        <v>2088</v>
      </c>
      <c r="C465" t="s">
        <v>602</v>
      </c>
      <c r="D465" t="s">
        <v>2089</v>
      </c>
      <c r="E465" s="1">
        <v>568</v>
      </c>
      <c r="F465" t="s">
        <v>437</v>
      </c>
      <c r="G465" t="s">
        <v>438</v>
      </c>
      <c r="H465" t="s">
        <v>499</v>
      </c>
      <c r="I465" t="s">
        <v>439</v>
      </c>
      <c r="J465" t="s">
        <v>387</v>
      </c>
    </row>
    <row r="466" spans="1:10">
      <c r="A466" t="s">
        <v>2093</v>
      </c>
      <c r="B466" t="s">
        <v>968</v>
      </c>
      <c r="C466" t="s">
        <v>602</v>
      </c>
      <c r="D466" t="s">
        <v>2094</v>
      </c>
      <c r="E466" s="1">
        <v>568</v>
      </c>
      <c r="F466" t="s">
        <v>437</v>
      </c>
      <c r="G466" t="s">
        <v>438</v>
      </c>
      <c r="H466" t="s">
        <v>459</v>
      </c>
      <c r="I466" t="s">
        <v>460</v>
      </c>
      <c r="J466" t="s">
        <v>387</v>
      </c>
    </row>
    <row r="467" spans="1:10">
      <c r="A467" t="s">
        <v>2113</v>
      </c>
      <c r="B467" t="s">
        <v>496</v>
      </c>
      <c r="C467" t="s">
        <v>602</v>
      </c>
      <c r="D467" t="s">
        <v>1723</v>
      </c>
      <c r="E467" s="1">
        <v>357</v>
      </c>
      <c r="F467" t="s">
        <v>437</v>
      </c>
      <c r="G467" t="s">
        <v>438</v>
      </c>
      <c r="H467" t="s">
        <v>499</v>
      </c>
      <c r="I467" t="s">
        <v>439</v>
      </c>
      <c r="J467" t="s">
        <v>387</v>
      </c>
    </row>
    <row r="468" spans="1:10">
      <c r="A468" t="s">
        <v>2114</v>
      </c>
      <c r="B468" t="s">
        <v>2115</v>
      </c>
      <c r="C468" t="s">
        <v>597</v>
      </c>
      <c r="D468" t="s">
        <v>2116</v>
      </c>
      <c r="E468" s="1">
        <v>244</v>
      </c>
      <c r="F468" t="s">
        <v>599</v>
      </c>
      <c r="G468" t="s">
        <v>438</v>
      </c>
      <c r="H468" t="s">
        <v>385</v>
      </c>
      <c r="I468" t="s">
        <v>439</v>
      </c>
      <c r="J468" t="s">
        <v>387</v>
      </c>
    </row>
    <row r="469" spans="1:10">
      <c r="A469" t="s">
        <v>2117</v>
      </c>
      <c r="B469" t="s">
        <v>2118</v>
      </c>
      <c r="C469" t="s">
        <v>597</v>
      </c>
      <c r="D469" t="s">
        <v>2119</v>
      </c>
      <c r="E469" s="1">
        <v>244</v>
      </c>
      <c r="F469" t="s">
        <v>599</v>
      </c>
      <c r="G469" t="s">
        <v>438</v>
      </c>
      <c r="H469" t="s">
        <v>385</v>
      </c>
      <c r="I469" t="s">
        <v>439</v>
      </c>
      <c r="J469" t="s">
        <v>387</v>
      </c>
    </row>
    <row r="470" spans="1:10">
      <c r="A470" t="s">
        <v>2120</v>
      </c>
      <c r="B470" t="s">
        <v>2121</v>
      </c>
      <c r="C470" t="s">
        <v>597</v>
      </c>
      <c r="D470" t="s">
        <v>2122</v>
      </c>
      <c r="E470" s="1">
        <v>244</v>
      </c>
      <c r="F470" t="s">
        <v>599</v>
      </c>
      <c r="G470" t="s">
        <v>438</v>
      </c>
      <c r="H470" t="s">
        <v>459</v>
      </c>
      <c r="I470" t="s">
        <v>460</v>
      </c>
      <c r="J470" t="s">
        <v>387</v>
      </c>
    </row>
    <row r="471" spans="1:10">
      <c r="A471" t="s">
        <v>2123</v>
      </c>
      <c r="B471" t="s">
        <v>2124</v>
      </c>
      <c r="C471" t="s">
        <v>597</v>
      </c>
      <c r="D471" t="s">
        <v>2125</v>
      </c>
      <c r="E471" s="1">
        <v>189</v>
      </c>
      <c r="F471" t="s">
        <v>599</v>
      </c>
      <c r="G471" t="s">
        <v>438</v>
      </c>
      <c r="H471" t="s">
        <v>459</v>
      </c>
      <c r="I471" t="s">
        <v>460</v>
      </c>
      <c r="J471" t="s">
        <v>387</v>
      </c>
    </row>
    <row r="472" spans="1:10">
      <c r="A472" t="s">
        <v>2140</v>
      </c>
      <c r="B472" t="s">
        <v>2141</v>
      </c>
      <c r="C472" t="s">
        <v>2142</v>
      </c>
      <c r="D472" t="s">
        <v>632</v>
      </c>
      <c r="E472" s="1">
        <v>6430</v>
      </c>
      <c r="F472" t="s">
        <v>465</v>
      </c>
      <c r="G472" t="s">
        <v>438</v>
      </c>
      <c r="H472" t="s">
        <v>459</v>
      </c>
      <c r="I472" t="s">
        <v>460</v>
      </c>
      <c r="J472" t="s">
        <v>387</v>
      </c>
    </row>
    <row r="473" spans="1:10">
      <c r="A473" t="s">
        <v>2172</v>
      </c>
      <c r="B473" t="s">
        <v>2173</v>
      </c>
      <c r="C473" t="s">
        <v>597</v>
      </c>
      <c r="D473" t="s">
        <v>2174</v>
      </c>
      <c r="E473" s="1">
        <v>244</v>
      </c>
      <c r="F473" t="s">
        <v>599</v>
      </c>
      <c r="G473" t="s">
        <v>438</v>
      </c>
      <c r="H473" t="s">
        <v>499</v>
      </c>
      <c r="I473" t="s">
        <v>439</v>
      </c>
      <c r="J473" t="s">
        <v>387</v>
      </c>
    </row>
    <row r="474" spans="1:10">
      <c r="A474" t="s">
        <v>2175</v>
      </c>
      <c r="B474" t="s">
        <v>984</v>
      </c>
      <c r="C474" t="s">
        <v>597</v>
      </c>
      <c r="D474" t="s">
        <v>2176</v>
      </c>
      <c r="E474" s="1">
        <v>244</v>
      </c>
      <c r="F474" t="s">
        <v>599</v>
      </c>
      <c r="G474" t="s">
        <v>438</v>
      </c>
      <c r="H474" t="s">
        <v>499</v>
      </c>
      <c r="I474" t="s">
        <v>439</v>
      </c>
      <c r="J474" t="s">
        <v>387</v>
      </c>
    </row>
    <row r="475" spans="1:10">
      <c r="A475" t="s">
        <v>2177</v>
      </c>
      <c r="B475" t="s">
        <v>2178</v>
      </c>
      <c r="C475" t="s">
        <v>597</v>
      </c>
      <c r="D475" t="s">
        <v>2179</v>
      </c>
      <c r="E475" s="1">
        <v>244</v>
      </c>
      <c r="F475" t="s">
        <v>599</v>
      </c>
      <c r="G475" t="s">
        <v>438</v>
      </c>
      <c r="H475" t="s">
        <v>385</v>
      </c>
      <c r="I475" t="s">
        <v>439</v>
      </c>
      <c r="J475" t="s">
        <v>387</v>
      </c>
    </row>
    <row r="476" spans="1:10">
      <c r="A476" t="s">
        <v>2180</v>
      </c>
      <c r="B476" t="s">
        <v>2181</v>
      </c>
      <c r="C476" t="s">
        <v>597</v>
      </c>
      <c r="D476" t="s">
        <v>2182</v>
      </c>
      <c r="E476" s="1">
        <v>244</v>
      </c>
      <c r="F476" t="s">
        <v>599</v>
      </c>
      <c r="G476" t="s">
        <v>438</v>
      </c>
      <c r="H476" t="s">
        <v>499</v>
      </c>
      <c r="I476" t="s">
        <v>439</v>
      </c>
      <c r="J476" t="s">
        <v>387</v>
      </c>
    </row>
    <row r="477" spans="1:10">
      <c r="A477" t="s">
        <v>2183</v>
      </c>
      <c r="B477" t="s">
        <v>2184</v>
      </c>
      <c r="C477" t="s">
        <v>597</v>
      </c>
      <c r="D477" t="s">
        <v>2185</v>
      </c>
      <c r="E477" s="1">
        <v>184</v>
      </c>
      <c r="F477" t="s">
        <v>599</v>
      </c>
      <c r="G477" t="s">
        <v>438</v>
      </c>
      <c r="H477" t="s">
        <v>499</v>
      </c>
      <c r="I477" t="s">
        <v>439</v>
      </c>
      <c r="J477" t="s">
        <v>387</v>
      </c>
    </row>
    <row r="478" spans="1:10">
      <c r="A478" t="s">
        <v>2186</v>
      </c>
      <c r="B478" t="s">
        <v>2187</v>
      </c>
      <c r="C478" t="s">
        <v>597</v>
      </c>
      <c r="D478" t="s">
        <v>2188</v>
      </c>
      <c r="E478" s="1">
        <v>184</v>
      </c>
      <c r="F478" t="s">
        <v>599</v>
      </c>
      <c r="G478" t="s">
        <v>438</v>
      </c>
      <c r="H478" t="s">
        <v>499</v>
      </c>
      <c r="I478" t="s">
        <v>439</v>
      </c>
      <c r="J478" t="s">
        <v>387</v>
      </c>
    </row>
    <row r="479" spans="1:10">
      <c r="A479" t="s">
        <v>2189</v>
      </c>
      <c r="B479" t="s">
        <v>2190</v>
      </c>
      <c r="C479" t="s">
        <v>597</v>
      </c>
      <c r="D479" t="s">
        <v>2191</v>
      </c>
      <c r="E479" s="1">
        <v>184</v>
      </c>
      <c r="F479" t="s">
        <v>599</v>
      </c>
      <c r="G479" t="s">
        <v>438</v>
      </c>
      <c r="H479" t="s">
        <v>499</v>
      </c>
      <c r="I479" t="s">
        <v>439</v>
      </c>
      <c r="J479" t="s">
        <v>387</v>
      </c>
    </row>
    <row r="480" spans="1:10">
      <c r="A480" t="s">
        <v>2192</v>
      </c>
      <c r="B480" t="s">
        <v>2193</v>
      </c>
      <c r="C480" t="s">
        <v>597</v>
      </c>
      <c r="D480" t="s">
        <v>2194</v>
      </c>
      <c r="E480" s="1">
        <v>184</v>
      </c>
      <c r="F480" t="s">
        <v>599</v>
      </c>
      <c r="G480" t="s">
        <v>438</v>
      </c>
      <c r="H480" t="s">
        <v>499</v>
      </c>
      <c r="I480" t="s">
        <v>439</v>
      </c>
      <c r="J480" t="s">
        <v>387</v>
      </c>
    </row>
    <row r="481" spans="1:10">
      <c r="A481" t="s">
        <v>2201</v>
      </c>
      <c r="B481" t="s">
        <v>2202</v>
      </c>
      <c r="C481" t="s">
        <v>2203</v>
      </c>
      <c r="D481" t="s">
        <v>879</v>
      </c>
      <c r="E481" s="1">
        <v>25</v>
      </c>
      <c r="F481" t="s">
        <v>437</v>
      </c>
      <c r="G481" t="s">
        <v>438</v>
      </c>
      <c r="H481" t="s">
        <v>499</v>
      </c>
      <c r="I481" t="s">
        <v>439</v>
      </c>
      <c r="J481" t="s">
        <v>387</v>
      </c>
    </row>
    <row r="482" spans="1:10">
      <c r="A482" t="s">
        <v>2204</v>
      </c>
      <c r="B482" t="s">
        <v>2205</v>
      </c>
      <c r="C482" t="s">
        <v>2206</v>
      </c>
      <c r="D482" t="s">
        <v>2207</v>
      </c>
      <c r="E482" s="1">
        <v>25</v>
      </c>
      <c r="F482" t="s">
        <v>437</v>
      </c>
      <c r="G482" t="s">
        <v>438</v>
      </c>
      <c r="H482" t="s">
        <v>385</v>
      </c>
      <c r="I482" t="s">
        <v>443</v>
      </c>
      <c r="J482" t="s">
        <v>387</v>
      </c>
    </row>
    <row r="483" spans="1:10">
      <c r="A483" t="s">
        <v>2208</v>
      </c>
      <c r="B483" t="s">
        <v>2209</v>
      </c>
      <c r="C483" t="s">
        <v>597</v>
      </c>
      <c r="D483" t="s">
        <v>2210</v>
      </c>
      <c r="E483" s="1">
        <v>244</v>
      </c>
      <c r="F483" t="s">
        <v>599</v>
      </c>
      <c r="G483" t="s">
        <v>438</v>
      </c>
      <c r="H483" t="s">
        <v>499</v>
      </c>
      <c r="I483" t="s">
        <v>439</v>
      </c>
      <c r="J483" t="s">
        <v>387</v>
      </c>
    </row>
    <row r="484" spans="1:10">
      <c r="A484" t="s">
        <v>2262</v>
      </c>
      <c r="B484" t="s">
        <v>2263</v>
      </c>
      <c r="C484" t="s">
        <v>2264</v>
      </c>
      <c r="D484" t="s">
        <v>2265</v>
      </c>
      <c r="E484" s="1">
        <v>23830</v>
      </c>
      <c r="F484" t="s">
        <v>465</v>
      </c>
      <c r="G484" t="s">
        <v>438</v>
      </c>
      <c r="H484" t="s">
        <v>459</v>
      </c>
      <c r="I484" t="s">
        <v>460</v>
      </c>
      <c r="J484" t="s">
        <v>2266</v>
      </c>
    </row>
    <row r="485" spans="1:10">
      <c r="A485" t="s">
        <v>2267</v>
      </c>
      <c r="B485" t="s">
        <v>2268</v>
      </c>
      <c r="C485" t="s">
        <v>435</v>
      </c>
      <c r="D485" t="s">
        <v>2269</v>
      </c>
      <c r="E485" s="1">
        <v>14710</v>
      </c>
      <c r="F485" t="s">
        <v>465</v>
      </c>
      <c r="G485" t="s">
        <v>438</v>
      </c>
      <c r="H485" t="s">
        <v>459</v>
      </c>
      <c r="I485" t="s">
        <v>460</v>
      </c>
      <c r="J485" t="s">
        <v>1622</v>
      </c>
    </row>
    <row r="486" spans="1:10">
      <c r="A486" t="s">
        <v>2270</v>
      </c>
      <c r="B486" t="s">
        <v>2271</v>
      </c>
      <c r="C486" t="s">
        <v>2272</v>
      </c>
      <c r="D486" t="s">
        <v>2265</v>
      </c>
      <c r="E486" s="1">
        <v>2242</v>
      </c>
      <c r="F486" t="s">
        <v>465</v>
      </c>
      <c r="G486" t="s">
        <v>438</v>
      </c>
      <c r="H486" t="s">
        <v>459</v>
      </c>
      <c r="I486" t="s">
        <v>460</v>
      </c>
      <c r="J486" t="s">
        <v>1622</v>
      </c>
    </row>
    <row r="487" spans="1:10">
      <c r="A487" t="s">
        <v>2273</v>
      </c>
      <c r="B487" t="s">
        <v>2274</v>
      </c>
      <c r="C487" t="s">
        <v>2275</v>
      </c>
      <c r="D487" t="s">
        <v>571</v>
      </c>
      <c r="E487" s="1">
        <v>4511</v>
      </c>
      <c r="F487" t="s">
        <v>465</v>
      </c>
      <c r="G487" t="s">
        <v>438</v>
      </c>
      <c r="H487" t="s">
        <v>459</v>
      </c>
      <c r="I487" t="s">
        <v>460</v>
      </c>
      <c r="J487" t="s">
        <v>1622</v>
      </c>
    </row>
    <row r="488" spans="1:10">
      <c r="A488" t="s">
        <v>2285</v>
      </c>
      <c r="B488" t="s">
        <v>2286</v>
      </c>
      <c r="C488" t="s">
        <v>2264</v>
      </c>
      <c r="D488" t="s">
        <v>2265</v>
      </c>
      <c r="E488" s="1">
        <v>19973</v>
      </c>
      <c r="F488" t="s">
        <v>465</v>
      </c>
      <c r="G488" t="s">
        <v>438</v>
      </c>
      <c r="H488" t="s">
        <v>459</v>
      </c>
      <c r="I488" t="s">
        <v>460</v>
      </c>
      <c r="J488" t="s">
        <v>387</v>
      </c>
    </row>
    <row r="489" spans="1:10">
      <c r="A489" t="s">
        <v>2287</v>
      </c>
      <c r="B489" t="s">
        <v>2288</v>
      </c>
      <c r="C489" t="s">
        <v>1060</v>
      </c>
      <c r="D489" t="s">
        <v>2289</v>
      </c>
      <c r="E489" s="1">
        <v>12025</v>
      </c>
      <c r="F489" t="s">
        <v>465</v>
      </c>
      <c r="G489" t="s">
        <v>438</v>
      </c>
      <c r="H489" t="s">
        <v>459</v>
      </c>
      <c r="I489" t="s">
        <v>460</v>
      </c>
      <c r="J489" t="s">
        <v>1622</v>
      </c>
    </row>
    <row r="490" spans="1:10">
      <c r="A490" t="s">
        <v>2290</v>
      </c>
      <c r="B490" t="s">
        <v>2286</v>
      </c>
      <c r="C490" t="s">
        <v>2264</v>
      </c>
      <c r="D490" t="s">
        <v>2265</v>
      </c>
      <c r="E490" s="1">
        <v>21413</v>
      </c>
      <c r="F490" t="s">
        <v>465</v>
      </c>
      <c r="G490" t="s">
        <v>438</v>
      </c>
      <c r="H490" t="s">
        <v>459</v>
      </c>
      <c r="I490" t="s">
        <v>460</v>
      </c>
      <c r="J490" t="s">
        <v>387</v>
      </c>
    </row>
    <row r="491" spans="1:10">
      <c r="A491" t="s">
        <v>2291</v>
      </c>
      <c r="B491" t="s">
        <v>2292</v>
      </c>
      <c r="C491" t="s">
        <v>2264</v>
      </c>
      <c r="D491" t="s">
        <v>2265</v>
      </c>
      <c r="E491" s="1">
        <v>23830</v>
      </c>
      <c r="F491" t="s">
        <v>465</v>
      </c>
      <c r="G491" t="s">
        <v>438</v>
      </c>
      <c r="H491" t="s">
        <v>385</v>
      </c>
      <c r="I491" t="s">
        <v>408</v>
      </c>
      <c r="J491" t="s">
        <v>1622</v>
      </c>
    </row>
    <row r="492" spans="1:10">
      <c r="A492" t="s">
        <v>2293</v>
      </c>
      <c r="B492" t="s">
        <v>2294</v>
      </c>
      <c r="C492" t="s">
        <v>2264</v>
      </c>
      <c r="D492" t="s">
        <v>2265</v>
      </c>
      <c r="E492" s="1">
        <v>21619</v>
      </c>
      <c r="F492" t="s">
        <v>465</v>
      </c>
      <c r="G492" t="s">
        <v>438</v>
      </c>
      <c r="H492" t="s">
        <v>459</v>
      </c>
      <c r="I492" t="s">
        <v>408</v>
      </c>
      <c r="J492" t="s">
        <v>1622</v>
      </c>
    </row>
    <row r="493" spans="1:10">
      <c r="A493" t="s">
        <v>2295</v>
      </c>
      <c r="B493" t="s">
        <v>2296</v>
      </c>
      <c r="C493" t="s">
        <v>2297</v>
      </c>
      <c r="D493" t="s">
        <v>931</v>
      </c>
      <c r="E493" s="1">
        <v>3716</v>
      </c>
      <c r="F493" t="s">
        <v>465</v>
      </c>
      <c r="G493" t="s">
        <v>438</v>
      </c>
      <c r="H493" t="s">
        <v>459</v>
      </c>
      <c r="I493" t="s">
        <v>460</v>
      </c>
      <c r="J493" t="s">
        <v>387</v>
      </c>
    </row>
    <row r="494" spans="1:10">
      <c r="A494" t="s">
        <v>2298</v>
      </c>
      <c r="B494" t="s">
        <v>2299</v>
      </c>
      <c r="C494" t="s">
        <v>2300</v>
      </c>
      <c r="D494" t="s">
        <v>2265</v>
      </c>
      <c r="E494" s="1">
        <v>4381</v>
      </c>
      <c r="F494" t="s">
        <v>465</v>
      </c>
      <c r="G494" t="s">
        <v>438</v>
      </c>
      <c r="H494" t="s">
        <v>459</v>
      </c>
      <c r="I494" t="s">
        <v>460</v>
      </c>
      <c r="J494" t="s">
        <v>387</v>
      </c>
    </row>
    <row r="495" spans="1:10">
      <c r="A495" t="s">
        <v>2301</v>
      </c>
      <c r="B495" t="s">
        <v>2302</v>
      </c>
      <c r="C495" t="s">
        <v>2264</v>
      </c>
      <c r="D495" t="s">
        <v>2265</v>
      </c>
      <c r="E495" s="1">
        <v>19973</v>
      </c>
      <c r="F495" t="s">
        <v>465</v>
      </c>
      <c r="G495" t="s">
        <v>438</v>
      </c>
      <c r="H495" t="s">
        <v>385</v>
      </c>
      <c r="I495" t="s">
        <v>408</v>
      </c>
      <c r="J495" t="s">
        <v>1622</v>
      </c>
    </row>
    <row r="496" spans="1:10">
      <c r="A496" t="s">
        <v>2308</v>
      </c>
      <c r="B496" t="s">
        <v>2309</v>
      </c>
      <c r="C496" t="s">
        <v>2310</v>
      </c>
      <c r="D496" t="s">
        <v>2311</v>
      </c>
      <c r="E496" s="1">
        <v>10</v>
      </c>
      <c r="F496" t="s">
        <v>613</v>
      </c>
      <c r="G496" t="s">
        <v>438</v>
      </c>
      <c r="H496" t="s">
        <v>385</v>
      </c>
      <c r="I496" t="s">
        <v>443</v>
      </c>
      <c r="J496" t="s">
        <v>387</v>
      </c>
    </row>
    <row r="497" spans="1:10">
      <c r="A497" t="s">
        <v>2315</v>
      </c>
      <c r="B497" t="s">
        <v>2316</v>
      </c>
      <c r="C497" t="s">
        <v>1060</v>
      </c>
      <c r="D497" t="s">
        <v>1082</v>
      </c>
      <c r="E497" s="1">
        <v>8745</v>
      </c>
      <c r="F497" t="s">
        <v>465</v>
      </c>
      <c r="G497" t="s">
        <v>438</v>
      </c>
      <c r="H497" t="s">
        <v>385</v>
      </c>
      <c r="I497" t="s">
        <v>439</v>
      </c>
      <c r="J497" t="s">
        <v>387</v>
      </c>
    </row>
    <row r="498" spans="1:10">
      <c r="A498" t="s">
        <v>12</v>
      </c>
      <c r="B498" t="s">
        <v>13</v>
      </c>
      <c r="C498" t="s">
        <v>1060</v>
      </c>
      <c r="D498" t="s">
        <v>2046</v>
      </c>
      <c r="E498" s="1">
        <v>8745</v>
      </c>
      <c r="F498" t="s">
        <v>465</v>
      </c>
      <c r="G498" t="s">
        <v>438</v>
      </c>
      <c r="H498" t="s">
        <v>459</v>
      </c>
      <c r="I498" t="s">
        <v>460</v>
      </c>
      <c r="J498" t="s">
        <v>1475</v>
      </c>
    </row>
    <row r="499" spans="1:10">
      <c r="A499" t="s">
        <v>20</v>
      </c>
      <c r="B499" t="s">
        <v>21</v>
      </c>
      <c r="C499" t="s">
        <v>435</v>
      </c>
      <c r="D499" t="s">
        <v>22</v>
      </c>
      <c r="E499" s="1">
        <v>15374</v>
      </c>
      <c r="F499" t="s">
        <v>465</v>
      </c>
      <c r="G499" t="s">
        <v>438</v>
      </c>
      <c r="H499" t="s">
        <v>459</v>
      </c>
      <c r="I499" t="s">
        <v>460</v>
      </c>
      <c r="J499" t="s">
        <v>1622</v>
      </c>
    </row>
    <row r="500" spans="1:10">
      <c r="A500" t="s">
        <v>23</v>
      </c>
      <c r="B500" t="s">
        <v>24</v>
      </c>
      <c r="C500" t="s">
        <v>435</v>
      </c>
      <c r="D500" t="s">
        <v>25</v>
      </c>
      <c r="E500" s="1">
        <v>15374</v>
      </c>
      <c r="F500" t="s">
        <v>465</v>
      </c>
      <c r="G500" t="s">
        <v>438</v>
      </c>
      <c r="H500" t="s">
        <v>459</v>
      </c>
      <c r="I500" t="s">
        <v>460</v>
      </c>
      <c r="J500" t="s">
        <v>1622</v>
      </c>
    </row>
    <row r="501" spans="1:10">
      <c r="A501" t="s">
        <v>47</v>
      </c>
      <c r="B501" t="s">
        <v>48</v>
      </c>
      <c r="C501" t="s">
        <v>49</v>
      </c>
      <c r="D501" t="s">
        <v>931</v>
      </c>
      <c r="E501" s="1">
        <v>1214</v>
      </c>
      <c r="F501" t="s">
        <v>465</v>
      </c>
      <c r="G501" t="s">
        <v>438</v>
      </c>
      <c r="H501" t="s">
        <v>459</v>
      </c>
      <c r="I501" t="s">
        <v>460</v>
      </c>
      <c r="J501" t="s">
        <v>1622</v>
      </c>
    </row>
    <row r="502" spans="1:10">
      <c r="A502" t="s">
        <v>50</v>
      </c>
      <c r="B502" t="s">
        <v>51</v>
      </c>
      <c r="C502" t="s">
        <v>435</v>
      </c>
      <c r="D502" t="s">
        <v>1765</v>
      </c>
      <c r="E502" s="1">
        <v>15250</v>
      </c>
      <c r="F502" t="s">
        <v>465</v>
      </c>
      <c r="G502" t="s">
        <v>438</v>
      </c>
      <c r="H502" t="s">
        <v>459</v>
      </c>
      <c r="I502" t="s">
        <v>460</v>
      </c>
      <c r="J502" t="s">
        <v>1123</v>
      </c>
    </row>
    <row r="503" spans="1:10">
      <c r="A503" t="s">
        <v>52</v>
      </c>
      <c r="B503" t="s">
        <v>1867</v>
      </c>
      <c r="C503" t="s">
        <v>435</v>
      </c>
      <c r="D503" t="s">
        <v>53</v>
      </c>
      <c r="E503" s="1">
        <v>15250</v>
      </c>
      <c r="F503" t="s">
        <v>465</v>
      </c>
      <c r="G503" t="s">
        <v>438</v>
      </c>
      <c r="H503" t="s">
        <v>459</v>
      </c>
      <c r="I503" t="s">
        <v>460</v>
      </c>
      <c r="J503" t="s">
        <v>1622</v>
      </c>
    </row>
    <row r="504" spans="1:10">
      <c r="A504" t="s">
        <v>66</v>
      </c>
      <c r="B504" t="s">
        <v>67</v>
      </c>
      <c r="C504" t="s">
        <v>597</v>
      </c>
      <c r="D504" t="s">
        <v>68</v>
      </c>
      <c r="E504" s="1">
        <v>184</v>
      </c>
      <c r="F504" t="s">
        <v>599</v>
      </c>
      <c r="G504" t="s">
        <v>438</v>
      </c>
      <c r="H504" t="s">
        <v>459</v>
      </c>
      <c r="I504" t="s">
        <v>460</v>
      </c>
      <c r="J504" t="s">
        <v>387</v>
      </c>
    </row>
    <row r="505" spans="1:10">
      <c r="A505" t="s">
        <v>75</v>
      </c>
      <c r="B505" t="s">
        <v>76</v>
      </c>
      <c r="C505" t="s">
        <v>1060</v>
      </c>
      <c r="D505" t="s">
        <v>77</v>
      </c>
      <c r="E505" s="1">
        <v>24719</v>
      </c>
      <c r="F505" t="s">
        <v>465</v>
      </c>
      <c r="G505" t="s">
        <v>438</v>
      </c>
      <c r="H505" t="s">
        <v>459</v>
      </c>
      <c r="I505" t="s">
        <v>460</v>
      </c>
      <c r="J505" t="s">
        <v>1622</v>
      </c>
    </row>
    <row r="506" spans="1:10">
      <c r="A506" t="s">
        <v>92</v>
      </c>
      <c r="B506" t="s">
        <v>93</v>
      </c>
      <c r="C506" t="s">
        <v>435</v>
      </c>
      <c r="D506" t="s">
        <v>94</v>
      </c>
      <c r="E506" s="1">
        <v>1873</v>
      </c>
      <c r="F506" t="s">
        <v>437</v>
      </c>
      <c r="G506" t="s">
        <v>438</v>
      </c>
      <c r="H506" t="s">
        <v>459</v>
      </c>
      <c r="I506" t="s">
        <v>460</v>
      </c>
      <c r="J506" t="s">
        <v>1411</v>
      </c>
    </row>
    <row r="507" spans="1:10">
      <c r="A507" t="s">
        <v>101</v>
      </c>
      <c r="B507" t="s">
        <v>102</v>
      </c>
      <c r="C507" t="s">
        <v>435</v>
      </c>
      <c r="D507" t="s">
        <v>103</v>
      </c>
      <c r="E507" s="1">
        <v>1326</v>
      </c>
      <c r="F507" t="s">
        <v>490</v>
      </c>
      <c r="G507" t="s">
        <v>438</v>
      </c>
      <c r="H507" t="s">
        <v>459</v>
      </c>
      <c r="I507" t="s">
        <v>460</v>
      </c>
      <c r="J507" t="s">
        <v>1411</v>
      </c>
    </row>
    <row r="508" spans="1:10">
      <c r="A508" t="s">
        <v>121</v>
      </c>
      <c r="B508" t="s">
        <v>122</v>
      </c>
      <c r="C508" t="s">
        <v>505</v>
      </c>
      <c r="D508" t="s">
        <v>706</v>
      </c>
      <c r="E508" s="1">
        <v>264</v>
      </c>
      <c r="F508" t="s">
        <v>465</v>
      </c>
      <c r="G508" t="s">
        <v>438</v>
      </c>
      <c r="H508" t="s">
        <v>459</v>
      </c>
      <c r="I508" t="s">
        <v>460</v>
      </c>
      <c r="J508" t="s">
        <v>1622</v>
      </c>
    </row>
    <row r="509" spans="1:10">
      <c r="A509" t="s">
        <v>129</v>
      </c>
      <c r="B509" t="s">
        <v>130</v>
      </c>
      <c r="C509" t="s">
        <v>435</v>
      </c>
      <c r="D509" t="s">
        <v>131</v>
      </c>
      <c r="E509" s="1">
        <v>1400</v>
      </c>
      <c r="F509" t="s">
        <v>490</v>
      </c>
      <c r="G509" t="s">
        <v>438</v>
      </c>
      <c r="H509" t="s">
        <v>459</v>
      </c>
      <c r="I509" t="s">
        <v>460</v>
      </c>
      <c r="J509" t="s">
        <v>1411</v>
      </c>
    </row>
    <row r="510" spans="1:10">
      <c r="A510" t="s">
        <v>132</v>
      </c>
      <c r="B510" t="s">
        <v>133</v>
      </c>
      <c r="C510" t="s">
        <v>134</v>
      </c>
      <c r="D510" t="s">
        <v>637</v>
      </c>
      <c r="E510" s="1">
        <v>15</v>
      </c>
      <c r="F510" t="s">
        <v>437</v>
      </c>
      <c r="G510" t="s">
        <v>438</v>
      </c>
      <c r="H510" t="s">
        <v>459</v>
      </c>
      <c r="I510" t="s">
        <v>460</v>
      </c>
      <c r="J510" t="s">
        <v>387</v>
      </c>
    </row>
    <row r="511" spans="1:10">
      <c r="A511" t="s">
        <v>135</v>
      </c>
      <c r="B511" t="s">
        <v>1382</v>
      </c>
      <c r="C511" t="s">
        <v>1300</v>
      </c>
      <c r="D511" t="s">
        <v>136</v>
      </c>
      <c r="E511" s="1">
        <v>401</v>
      </c>
      <c r="F511" t="s">
        <v>613</v>
      </c>
      <c r="G511" t="s">
        <v>438</v>
      </c>
      <c r="H511" t="s">
        <v>459</v>
      </c>
      <c r="I511" t="s">
        <v>460</v>
      </c>
      <c r="J511" t="s">
        <v>387</v>
      </c>
    </row>
    <row r="512" spans="1:10">
      <c r="A512" t="s">
        <v>156</v>
      </c>
      <c r="B512" t="s">
        <v>157</v>
      </c>
      <c r="C512" t="s">
        <v>158</v>
      </c>
      <c r="D512" t="s">
        <v>571</v>
      </c>
      <c r="E512" s="1">
        <v>10</v>
      </c>
      <c r="F512" t="s">
        <v>465</v>
      </c>
      <c r="G512" t="s">
        <v>438</v>
      </c>
      <c r="H512" t="s">
        <v>385</v>
      </c>
      <c r="I512" t="s">
        <v>439</v>
      </c>
      <c r="J512" t="s">
        <v>387</v>
      </c>
    </row>
    <row r="513" spans="1:10">
      <c r="A513" t="s">
        <v>163</v>
      </c>
      <c r="B513" t="s">
        <v>164</v>
      </c>
      <c r="C513" t="s">
        <v>165</v>
      </c>
      <c r="D513" t="s">
        <v>166</v>
      </c>
      <c r="E513" s="1">
        <v>3375</v>
      </c>
      <c r="F513" t="s">
        <v>465</v>
      </c>
      <c r="G513" t="s">
        <v>438</v>
      </c>
      <c r="H513" t="s">
        <v>459</v>
      </c>
      <c r="I513" t="s">
        <v>460</v>
      </c>
      <c r="J513" t="s">
        <v>1622</v>
      </c>
    </row>
    <row r="514" spans="1:10">
      <c r="A514" t="s">
        <v>172</v>
      </c>
      <c r="B514" t="s">
        <v>173</v>
      </c>
      <c r="C514" t="s">
        <v>1060</v>
      </c>
      <c r="D514" t="s">
        <v>174</v>
      </c>
      <c r="E514" s="1">
        <v>12250</v>
      </c>
      <c r="F514" t="s">
        <v>465</v>
      </c>
      <c r="G514" t="s">
        <v>438</v>
      </c>
      <c r="H514" t="s">
        <v>459</v>
      </c>
      <c r="I514" t="s">
        <v>460</v>
      </c>
      <c r="J514" t="s">
        <v>1622</v>
      </c>
    </row>
    <row r="515" spans="1:10">
      <c r="A515" t="s">
        <v>211</v>
      </c>
      <c r="B515" t="s">
        <v>477</v>
      </c>
      <c r="C515" t="s">
        <v>1005</v>
      </c>
      <c r="D515" t="s">
        <v>212</v>
      </c>
      <c r="E515" s="1">
        <v>286</v>
      </c>
      <c r="F515" t="s">
        <v>613</v>
      </c>
      <c r="G515" t="s">
        <v>438</v>
      </c>
      <c r="H515" t="s">
        <v>385</v>
      </c>
      <c r="I515" t="s">
        <v>213</v>
      </c>
      <c r="J515" t="s">
        <v>387</v>
      </c>
    </row>
    <row r="516" spans="1:10">
      <c r="A516" t="s">
        <v>232</v>
      </c>
      <c r="B516" t="s">
        <v>782</v>
      </c>
      <c r="C516" t="s">
        <v>1372</v>
      </c>
      <c r="D516" t="s">
        <v>567</v>
      </c>
      <c r="E516" s="1">
        <v>102</v>
      </c>
      <c r="F516" t="s">
        <v>490</v>
      </c>
      <c r="G516" t="s">
        <v>438</v>
      </c>
      <c r="H516" t="s">
        <v>385</v>
      </c>
      <c r="I516" t="s">
        <v>213</v>
      </c>
      <c r="J516" t="s">
        <v>387</v>
      </c>
    </row>
    <row r="517" spans="1:10">
      <c r="A517" t="s">
        <v>242</v>
      </c>
      <c r="B517" t="s">
        <v>243</v>
      </c>
      <c r="C517" t="s">
        <v>597</v>
      </c>
      <c r="D517" t="s">
        <v>244</v>
      </c>
      <c r="E517" s="1">
        <v>184</v>
      </c>
      <c r="F517" t="s">
        <v>599</v>
      </c>
      <c r="G517" t="s">
        <v>438</v>
      </c>
      <c r="H517" t="s">
        <v>385</v>
      </c>
      <c r="I517" t="s">
        <v>213</v>
      </c>
      <c r="J517" t="s">
        <v>387</v>
      </c>
    </row>
    <row r="518" spans="1:10">
      <c r="A518" t="s">
        <v>245</v>
      </c>
      <c r="B518" t="s">
        <v>246</v>
      </c>
      <c r="C518" t="s">
        <v>597</v>
      </c>
      <c r="D518" t="s">
        <v>247</v>
      </c>
      <c r="E518" s="1">
        <v>184</v>
      </c>
      <c r="F518" t="s">
        <v>599</v>
      </c>
      <c r="G518" t="s">
        <v>438</v>
      </c>
      <c r="H518" t="s">
        <v>385</v>
      </c>
      <c r="I518" t="s">
        <v>213</v>
      </c>
      <c r="J518" t="s">
        <v>387</v>
      </c>
    </row>
    <row r="519" spans="1:10">
      <c r="A519" t="s">
        <v>280</v>
      </c>
      <c r="B519" t="s">
        <v>496</v>
      </c>
      <c r="C519" t="s">
        <v>602</v>
      </c>
      <c r="D519" t="s">
        <v>281</v>
      </c>
      <c r="E519" s="1">
        <v>357</v>
      </c>
      <c r="F519" t="s">
        <v>437</v>
      </c>
      <c r="G519" t="s">
        <v>438</v>
      </c>
      <c r="H519" t="s">
        <v>385</v>
      </c>
      <c r="I519" t="s">
        <v>213</v>
      </c>
      <c r="J519" t="s">
        <v>387</v>
      </c>
    </row>
    <row r="520" spans="1:10">
      <c r="A520" t="s">
        <v>282</v>
      </c>
      <c r="B520" t="s">
        <v>283</v>
      </c>
      <c r="C520" t="s">
        <v>284</v>
      </c>
      <c r="D520" t="s">
        <v>986</v>
      </c>
      <c r="E520" s="1">
        <v>1400</v>
      </c>
      <c r="F520" t="s">
        <v>613</v>
      </c>
      <c r="G520" t="s">
        <v>438</v>
      </c>
      <c r="H520" t="s">
        <v>737</v>
      </c>
      <c r="I520" t="s">
        <v>213</v>
      </c>
      <c r="J520" t="s">
        <v>387</v>
      </c>
    </row>
    <row r="521" spans="1:10">
      <c r="A521" t="s">
        <v>285</v>
      </c>
      <c r="B521" t="s">
        <v>286</v>
      </c>
      <c r="C521" t="s">
        <v>284</v>
      </c>
      <c r="D521" t="s">
        <v>924</v>
      </c>
      <c r="E521" s="1">
        <v>1400</v>
      </c>
      <c r="F521" t="s">
        <v>613</v>
      </c>
      <c r="G521" t="s">
        <v>438</v>
      </c>
      <c r="H521" t="s">
        <v>737</v>
      </c>
      <c r="I521" t="s">
        <v>213</v>
      </c>
      <c r="J521" t="s">
        <v>387</v>
      </c>
    </row>
    <row r="522" spans="1:10">
      <c r="A522" t="s">
        <v>287</v>
      </c>
      <c r="B522" t="s">
        <v>288</v>
      </c>
      <c r="C522" t="s">
        <v>284</v>
      </c>
      <c r="D522" t="s">
        <v>1086</v>
      </c>
      <c r="E522" s="1">
        <v>1400</v>
      </c>
      <c r="F522" t="s">
        <v>613</v>
      </c>
      <c r="G522" t="s">
        <v>438</v>
      </c>
      <c r="H522" t="s">
        <v>737</v>
      </c>
      <c r="I522" t="s">
        <v>213</v>
      </c>
      <c r="J522" t="s">
        <v>387</v>
      </c>
    </row>
    <row r="523" spans="1:10">
      <c r="A523" t="s">
        <v>294</v>
      </c>
      <c r="B523" t="s">
        <v>295</v>
      </c>
      <c r="C523" t="s">
        <v>597</v>
      </c>
      <c r="D523" t="s">
        <v>296</v>
      </c>
      <c r="E523" s="1">
        <v>244</v>
      </c>
      <c r="F523" t="s">
        <v>599</v>
      </c>
      <c r="G523" t="s">
        <v>438</v>
      </c>
      <c r="H523" t="s">
        <v>385</v>
      </c>
      <c r="I523" t="s">
        <v>213</v>
      </c>
      <c r="J523" t="s">
        <v>387</v>
      </c>
    </row>
    <row r="524" spans="1:10">
      <c r="A524" t="s">
        <v>297</v>
      </c>
      <c r="B524" t="s">
        <v>298</v>
      </c>
      <c r="C524" t="s">
        <v>597</v>
      </c>
      <c r="D524" t="s">
        <v>299</v>
      </c>
      <c r="E524" s="1">
        <v>244</v>
      </c>
      <c r="F524" t="s">
        <v>599</v>
      </c>
      <c r="G524" t="s">
        <v>438</v>
      </c>
      <c r="H524" t="s">
        <v>385</v>
      </c>
      <c r="I524" t="s">
        <v>213</v>
      </c>
      <c r="J524" t="s">
        <v>387</v>
      </c>
    </row>
    <row r="525" spans="1:10">
      <c r="A525" t="s">
        <v>300</v>
      </c>
      <c r="B525" t="s">
        <v>301</v>
      </c>
      <c r="C525" t="s">
        <v>597</v>
      </c>
      <c r="D525" t="s">
        <v>302</v>
      </c>
      <c r="E525" s="1">
        <v>244</v>
      </c>
      <c r="F525" t="s">
        <v>599</v>
      </c>
      <c r="G525" t="s">
        <v>438</v>
      </c>
      <c r="H525" t="s">
        <v>385</v>
      </c>
      <c r="I525" t="s">
        <v>213</v>
      </c>
      <c r="J525" t="s">
        <v>387</v>
      </c>
    </row>
    <row r="526" spans="1:10">
      <c r="A526" t="s">
        <v>303</v>
      </c>
      <c r="B526" t="s">
        <v>2209</v>
      </c>
      <c r="C526" t="s">
        <v>597</v>
      </c>
      <c r="D526" t="s">
        <v>304</v>
      </c>
      <c r="E526" s="1">
        <v>244</v>
      </c>
      <c r="F526" t="s">
        <v>599</v>
      </c>
      <c r="G526" t="s">
        <v>438</v>
      </c>
      <c r="H526" t="s">
        <v>385</v>
      </c>
      <c r="I526" t="s">
        <v>213</v>
      </c>
      <c r="J526" t="s">
        <v>387</v>
      </c>
    </row>
    <row r="527" spans="1:10">
      <c r="A527" t="s">
        <v>305</v>
      </c>
      <c r="B527" t="s">
        <v>306</v>
      </c>
      <c r="C527" t="s">
        <v>597</v>
      </c>
      <c r="D527" t="s">
        <v>307</v>
      </c>
      <c r="E527" s="1">
        <v>244</v>
      </c>
      <c r="F527" t="s">
        <v>599</v>
      </c>
      <c r="G527" t="s">
        <v>438</v>
      </c>
      <c r="H527" t="s">
        <v>385</v>
      </c>
      <c r="I527" t="s">
        <v>213</v>
      </c>
      <c r="J527" t="s">
        <v>387</v>
      </c>
    </row>
    <row r="528" spans="1:10">
      <c r="A528" t="s">
        <v>308</v>
      </c>
      <c r="B528" t="s">
        <v>309</v>
      </c>
      <c r="C528" t="s">
        <v>597</v>
      </c>
      <c r="D528" t="s">
        <v>310</v>
      </c>
      <c r="E528" s="1">
        <v>244</v>
      </c>
      <c r="F528" t="s">
        <v>599</v>
      </c>
      <c r="G528" t="s">
        <v>438</v>
      </c>
      <c r="H528" t="s">
        <v>385</v>
      </c>
      <c r="I528" t="s">
        <v>213</v>
      </c>
      <c r="J528" t="s">
        <v>387</v>
      </c>
    </row>
    <row r="529" spans="1:10">
      <c r="A529" t="s">
        <v>311</v>
      </c>
      <c r="B529" t="s">
        <v>312</v>
      </c>
      <c r="C529" t="s">
        <v>597</v>
      </c>
      <c r="D529" t="s">
        <v>313</v>
      </c>
      <c r="E529" s="1">
        <v>184</v>
      </c>
      <c r="F529" t="s">
        <v>599</v>
      </c>
      <c r="G529" t="s">
        <v>438</v>
      </c>
      <c r="H529" t="s">
        <v>385</v>
      </c>
      <c r="I529" t="s">
        <v>213</v>
      </c>
      <c r="J529" t="s">
        <v>387</v>
      </c>
    </row>
    <row r="530" spans="1:10">
      <c r="A530" t="s">
        <v>321</v>
      </c>
      <c r="B530" t="s">
        <v>508</v>
      </c>
      <c r="C530" t="s">
        <v>509</v>
      </c>
      <c r="D530" t="s">
        <v>978</v>
      </c>
      <c r="E530" s="1">
        <v>2046</v>
      </c>
      <c r="F530" t="s">
        <v>465</v>
      </c>
      <c r="G530" t="s">
        <v>438</v>
      </c>
      <c r="H530" t="s">
        <v>385</v>
      </c>
      <c r="I530" t="s">
        <v>213</v>
      </c>
      <c r="J530" t="s">
        <v>387</v>
      </c>
    </row>
    <row r="531" spans="1:10">
      <c r="A531" t="s">
        <v>322</v>
      </c>
      <c r="B531" t="s">
        <v>323</v>
      </c>
      <c r="C531" t="s">
        <v>324</v>
      </c>
      <c r="D531" t="s">
        <v>2154</v>
      </c>
      <c r="E531" s="1">
        <v>72</v>
      </c>
      <c r="F531" t="s">
        <v>465</v>
      </c>
      <c r="G531" t="s">
        <v>438</v>
      </c>
      <c r="H531" t="s">
        <v>385</v>
      </c>
      <c r="I531" t="s">
        <v>213</v>
      </c>
      <c r="J531" t="s">
        <v>387</v>
      </c>
    </row>
    <row r="532" spans="1:10">
      <c r="A532" t="s">
        <v>325</v>
      </c>
      <c r="B532" t="s">
        <v>326</v>
      </c>
      <c r="C532" t="s">
        <v>435</v>
      </c>
      <c r="D532" t="s">
        <v>327</v>
      </c>
      <c r="E532" s="1">
        <v>1439</v>
      </c>
      <c r="F532" t="s">
        <v>469</v>
      </c>
      <c r="G532" t="s">
        <v>438</v>
      </c>
      <c r="H532" t="s">
        <v>385</v>
      </c>
      <c r="I532" t="s">
        <v>213</v>
      </c>
      <c r="J532" t="s">
        <v>387</v>
      </c>
    </row>
    <row r="533" spans="1:10">
      <c r="A533" t="s">
        <v>332</v>
      </c>
      <c r="B533" t="s">
        <v>333</v>
      </c>
      <c r="C533" t="s">
        <v>597</v>
      </c>
      <c r="D533" t="s">
        <v>334</v>
      </c>
      <c r="E533" s="1">
        <v>172</v>
      </c>
      <c r="F533" t="s">
        <v>599</v>
      </c>
      <c r="G533" t="s">
        <v>438</v>
      </c>
      <c r="H533" t="s">
        <v>385</v>
      </c>
      <c r="I533" t="s">
        <v>213</v>
      </c>
      <c r="J533" t="s">
        <v>387</v>
      </c>
    </row>
    <row r="534" spans="1:10">
      <c r="A534" t="s">
        <v>379</v>
      </c>
      <c r="B534" t="s">
        <v>380</v>
      </c>
      <c r="C534" t="s">
        <v>381</v>
      </c>
      <c r="D534" t="s">
        <v>382</v>
      </c>
      <c r="E534" s="1">
        <v>800</v>
      </c>
      <c r="F534" t="s">
        <v>383</v>
      </c>
      <c r="G534" t="s">
        <v>384</v>
      </c>
      <c r="H534" t="s">
        <v>385</v>
      </c>
      <c r="I534" t="s">
        <v>386</v>
      </c>
      <c r="J534" t="s">
        <v>387</v>
      </c>
    </row>
    <row r="535" spans="1:10">
      <c r="A535" t="s">
        <v>388</v>
      </c>
      <c r="B535" t="s">
        <v>389</v>
      </c>
      <c r="C535" t="s">
        <v>390</v>
      </c>
      <c r="D535" t="s">
        <v>391</v>
      </c>
      <c r="E535" s="1">
        <v>51</v>
      </c>
      <c r="F535" t="s">
        <v>392</v>
      </c>
      <c r="G535" t="s">
        <v>384</v>
      </c>
      <c r="H535" t="s">
        <v>385</v>
      </c>
      <c r="I535" t="s">
        <v>386</v>
      </c>
      <c r="J535" t="s">
        <v>387</v>
      </c>
    </row>
    <row r="536" spans="1:10">
      <c r="A536" t="s">
        <v>393</v>
      </c>
      <c r="B536" t="s">
        <v>394</v>
      </c>
      <c r="C536" t="s">
        <v>390</v>
      </c>
      <c r="D536" t="s">
        <v>395</v>
      </c>
      <c r="E536" s="1">
        <v>100</v>
      </c>
      <c r="F536" t="s">
        <v>396</v>
      </c>
      <c r="G536" t="s">
        <v>384</v>
      </c>
      <c r="H536" t="s">
        <v>385</v>
      </c>
      <c r="I536" t="s">
        <v>386</v>
      </c>
      <c r="J536" t="s">
        <v>387</v>
      </c>
    </row>
    <row r="537" spans="1:10">
      <c r="A537" t="s">
        <v>397</v>
      </c>
      <c r="B537" t="s">
        <v>398</v>
      </c>
      <c r="C537" t="s">
        <v>399</v>
      </c>
      <c r="D537" t="s">
        <v>400</v>
      </c>
      <c r="E537" s="1">
        <v>100</v>
      </c>
      <c r="F537" t="s">
        <v>401</v>
      </c>
      <c r="G537" t="s">
        <v>384</v>
      </c>
      <c r="H537" t="s">
        <v>385</v>
      </c>
      <c r="I537" t="s">
        <v>386</v>
      </c>
      <c r="J537" t="s">
        <v>387</v>
      </c>
    </row>
    <row r="538" spans="1:10">
      <c r="A538" t="s">
        <v>409</v>
      </c>
      <c r="B538" t="s">
        <v>410</v>
      </c>
      <c r="C538" t="s">
        <v>399</v>
      </c>
      <c r="D538" t="s">
        <v>411</v>
      </c>
      <c r="E538" s="1">
        <v>46</v>
      </c>
      <c r="F538" t="s">
        <v>401</v>
      </c>
      <c r="G538" t="s">
        <v>384</v>
      </c>
      <c r="H538" t="s">
        <v>385</v>
      </c>
      <c r="I538" t="s">
        <v>386</v>
      </c>
      <c r="J538" t="s">
        <v>387</v>
      </c>
    </row>
    <row r="539" spans="1:10">
      <c r="A539" t="s">
        <v>418</v>
      </c>
      <c r="B539" t="s">
        <v>419</v>
      </c>
      <c r="C539" t="s">
        <v>420</v>
      </c>
      <c r="D539" t="s">
        <v>421</v>
      </c>
      <c r="E539" s="1">
        <v>50</v>
      </c>
      <c r="F539" t="s">
        <v>383</v>
      </c>
      <c r="G539" t="s">
        <v>384</v>
      </c>
      <c r="H539" t="s">
        <v>385</v>
      </c>
      <c r="I539" t="s">
        <v>408</v>
      </c>
      <c r="J539" t="s">
        <v>387</v>
      </c>
    </row>
    <row r="540" spans="1:10">
      <c r="A540" t="s">
        <v>422</v>
      </c>
      <c r="B540" t="s">
        <v>423</v>
      </c>
      <c r="C540" t="s">
        <v>404</v>
      </c>
      <c r="D540" t="s">
        <v>424</v>
      </c>
      <c r="E540" s="1">
        <v>48</v>
      </c>
      <c r="F540" t="s">
        <v>425</v>
      </c>
      <c r="G540" t="s">
        <v>384</v>
      </c>
      <c r="H540" t="s">
        <v>385</v>
      </c>
      <c r="I540" t="s">
        <v>408</v>
      </c>
      <c r="J540" t="s">
        <v>387</v>
      </c>
    </row>
    <row r="541" spans="1:10">
      <c r="A541" t="s">
        <v>426</v>
      </c>
      <c r="B541" t="s">
        <v>427</v>
      </c>
      <c r="C541" t="s">
        <v>428</v>
      </c>
      <c r="D541" t="s">
        <v>429</v>
      </c>
      <c r="E541" s="1">
        <v>50</v>
      </c>
      <c r="F541" t="s">
        <v>392</v>
      </c>
      <c r="G541" t="s">
        <v>384</v>
      </c>
      <c r="H541" t="s">
        <v>385</v>
      </c>
      <c r="I541" t="s">
        <v>408</v>
      </c>
      <c r="J541" t="s">
        <v>387</v>
      </c>
    </row>
    <row r="542" spans="1:10">
      <c r="A542" t="s">
        <v>430</v>
      </c>
      <c r="B542" t="s">
        <v>431</v>
      </c>
      <c r="C542" t="s">
        <v>428</v>
      </c>
      <c r="D542" t="s">
        <v>432</v>
      </c>
      <c r="E542" s="1">
        <v>50</v>
      </c>
      <c r="F542" t="s">
        <v>396</v>
      </c>
      <c r="G542" t="s">
        <v>384</v>
      </c>
      <c r="H542" t="s">
        <v>385</v>
      </c>
      <c r="I542" t="s">
        <v>408</v>
      </c>
      <c r="J542" t="s">
        <v>387</v>
      </c>
    </row>
    <row r="543" spans="1:10">
      <c r="A543" t="s">
        <v>491</v>
      </c>
      <c r="B543" t="s">
        <v>492</v>
      </c>
      <c r="C543" t="s">
        <v>493</v>
      </c>
      <c r="D543" t="s">
        <v>494</v>
      </c>
      <c r="E543" s="1">
        <v>4636</v>
      </c>
      <c r="F543" t="s">
        <v>425</v>
      </c>
      <c r="G543" t="s">
        <v>384</v>
      </c>
      <c r="H543" t="s">
        <v>459</v>
      </c>
      <c r="I543" t="s">
        <v>439</v>
      </c>
      <c r="J543" t="s">
        <v>387</v>
      </c>
    </row>
    <row r="544" spans="1:10">
      <c r="A544" t="s">
        <v>530</v>
      </c>
      <c r="B544" t="s">
        <v>531</v>
      </c>
      <c r="C544" t="s">
        <v>532</v>
      </c>
      <c r="D544" t="s">
        <v>533</v>
      </c>
      <c r="E544" s="1">
        <v>4279</v>
      </c>
      <c r="F544" t="s">
        <v>534</v>
      </c>
      <c r="G544" t="s">
        <v>384</v>
      </c>
      <c r="H544" t="s">
        <v>449</v>
      </c>
      <c r="I544" t="s">
        <v>535</v>
      </c>
      <c r="J544" t="s">
        <v>387</v>
      </c>
    </row>
    <row r="545" spans="1:10">
      <c r="A545" t="s">
        <v>536</v>
      </c>
      <c r="B545" t="s">
        <v>537</v>
      </c>
      <c r="C545" t="s">
        <v>538</v>
      </c>
      <c r="D545" t="s">
        <v>539</v>
      </c>
      <c r="E545" s="1">
        <v>677</v>
      </c>
      <c r="F545" t="s">
        <v>383</v>
      </c>
      <c r="G545" t="s">
        <v>384</v>
      </c>
      <c r="H545" t="s">
        <v>385</v>
      </c>
      <c r="I545" t="s">
        <v>439</v>
      </c>
      <c r="J545" t="s">
        <v>387</v>
      </c>
    </row>
    <row r="546" spans="1:10">
      <c r="A546" t="s">
        <v>572</v>
      </c>
      <c r="B546" t="s">
        <v>485</v>
      </c>
      <c r="C546" t="s">
        <v>493</v>
      </c>
      <c r="D546" t="s">
        <v>573</v>
      </c>
      <c r="E546" s="1">
        <v>3249</v>
      </c>
      <c r="F546" t="s">
        <v>425</v>
      </c>
      <c r="G546" t="s">
        <v>384</v>
      </c>
      <c r="H546" t="s">
        <v>459</v>
      </c>
      <c r="I546" t="s">
        <v>439</v>
      </c>
      <c r="J546" t="s">
        <v>387</v>
      </c>
    </row>
    <row r="547" spans="1:10">
      <c r="A547" t="s">
        <v>679</v>
      </c>
      <c r="B547" t="s">
        <v>680</v>
      </c>
      <c r="C547" t="s">
        <v>681</v>
      </c>
      <c r="D547" t="s">
        <v>682</v>
      </c>
      <c r="E547" s="1">
        <v>1996</v>
      </c>
      <c r="F547" t="s">
        <v>396</v>
      </c>
      <c r="G547" t="s">
        <v>384</v>
      </c>
      <c r="H547" t="s">
        <v>459</v>
      </c>
      <c r="I547" t="s">
        <v>460</v>
      </c>
      <c r="J547" t="s">
        <v>387</v>
      </c>
    </row>
    <row r="548" spans="1:10">
      <c r="A548" t="s">
        <v>689</v>
      </c>
      <c r="B548" t="s">
        <v>690</v>
      </c>
      <c r="C548" t="s">
        <v>691</v>
      </c>
      <c r="D548" t="s">
        <v>692</v>
      </c>
      <c r="E548" s="1">
        <v>1405</v>
      </c>
      <c r="F548" t="s">
        <v>401</v>
      </c>
      <c r="G548" t="s">
        <v>384</v>
      </c>
      <c r="H548" t="s">
        <v>385</v>
      </c>
      <c r="I548" t="s">
        <v>439</v>
      </c>
      <c r="J548" t="s">
        <v>387</v>
      </c>
    </row>
    <row r="549" spans="1:10">
      <c r="A549" t="s">
        <v>693</v>
      </c>
      <c r="B549" t="s">
        <v>694</v>
      </c>
      <c r="C549" t="s">
        <v>695</v>
      </c>
      <c r="D549" t="s">
        <v>696</v>
      </c>
      <c r="E549" s="1">
        <v>200</v>
      </c>
      <c r="F549" t="s">
        <v>401</v>
      </c>
      <c r="G549" t="s">
        <v>384</v>
      </c>
      <c r="H549" t="s">
        <v>385</v>
      </c>
      <c r="I549" t="s">
        <v>443</v>
      </c>
      <c r="J549" t="s">
        <v>387</v>
      </c>
    </row>
    <row r="550" spans="1:10">
      <c r="A550" t="s">
        <v>733</v>
      </c>
      <c r="B550" t="s">
        <v>734</v>
      </c>
      <c r="C550" t="s">
        <v>735</v>
      </c>
      <c r="D550" t="s">
        <v>736</v>
      </c>
      <c r="E550" s="1">
        <v>1307</v>
      </c>
      <c r="F550" t="s">
        <v>534</v>
      </c>
      <c r="G550" t="s">
        <v>384</v>
      </c>
      <c r="H550" t="s">
        <v>737</v>
      </c>
      <c r="I550" t="s">
        <v>439</v>
      </c>
      <c r="J550" t="s">
        <v>387</v>
      </c>
    </row>
    <row r="551" spans="1:10">
      <c r="A551" t="s">
        <v>738</v>
      </c>
      <c r="B551" t="s">
        <v>739</v>
      </c>
      <c r="C551" t="s">
        <v>735</v>
      </c>
      <c r="D551" t="s">
        <v>740</v>
      </c>
      <c r="E551" s="1">
        <v>3879</v>
      </c>
      <c r="F551" t="s">
        <v>534</v>
      </c>
      <c r="G551" t="s">
        <v>384</v>
      </c>
      <c r="H551" t="s">
        <v>737</v>
      </c>
      <c r="I551" t="s">
        <v>439</v>
      </c>
      <c r="J551" t="s">
        <v>387</v>
      </c>
    </row>
    <row r="552" spans="1:10">
      <c r="A552" t="s">
        <v>781</v>
      </c>
      <c r="B552" t="s">
        <v>782</v>
      </c>
      <c r="C552" t="s">
        <v>783</v>
      </c>
      <c r="D552" t="s">
        <v>784</v>
      </c>
      <c r="E552" s="1">
        <v>429</v>
      </c>
      <c r="F552" t="s">
        <v>425</v>
      </c>
      <c r="G552" t="s">
        <v>384</v>
      </c>
      <c r="H552" t="s">
        <v>449</v>
      </c>
      <c r="I552" t="s">
        <v>439</v>
      </c>
      <c r="J552" t="s">
        <v>387</v>
      </c>
    </row>
    <row r="553" spans="1:10">
      <c r="A553" t="s">
        <v>813</v>
      </c>
      <c r="B553" t="s">
        <v>814</v>
      </c>
      <c r="C553" t="s">
        <v>815</v>
      </c>
      <c r="D553" t="s">
        <v>816</v>
      </c>
      <c r="E553" s="1">
        <v>136</v>
      </c>
      <c r="F553" t="s">
        <v>425</v>
      </c>
      <c r="G553" t="s">
        <v>384</v>
      </c>
      <c r="H553" t="s">
        <v>499</v>
      </c>
      <c r="I553" t="s">
        <v>439</v>
      </c>
      <c r="J553" t="s">
        <v>387</v>
      </c>
    </row>
    <row r="554" spans="1:10">
      <c r="A554" t="s">
        <v>822</v>
      </c>
      <c r="B554" t="s">
        <v>823</v>
      </c>
      <c r="C554" t="s">
        <v>824</v>
      </c>
      <c r="D554" t="s">
        <v>825</v>
      </c>
      <c r="E554" s="1">
        <v>413</v>
      </c>
      <c r="F554" t="s">
        <v>826</v>
      </c>
      <c r="G554" t="s">
        <v>384</v>
      </c>
      <c r="H554" t="s">
        <v>385</v>
      </c>
      <c r="I554" t="s">
        <v>439</v>
      </c>
      <c r="J554" t="s">
        <v>387</v>
      </c>
    </row>
    <row r="555" spans="1:10">
      <c r="A555" t="s">
        <v>827</v>
      </c>
      <c r="B555" t="s">
        <v>828</v>
      </c>
      <c r="C555" t="s">
        <v>829</v>
      </c>
      <c r="D555" t="s">
        <v>830</v>
      </c>
      <c r="E555" s="1">
        <v>96</v>
      </c>
      <c r="F555" t="s">
        <v>392</v>
      </c>
      <c r="G555" t="s">
        <v>384</v>
      </c>
      <c r="H555" t="s">
        <v>459</v>
      </c>
      <c r="I555" t="s">
        <v>460</v>
      </c>
      <c r="J555" t="s">
        <v>387</v>
      </c>
    </row>
    <row r="556" spans="1:10">
      <c r="A556" t="s">
        <v>895</v>
      </c>
      <c r="B556" t="s">
        <v>896</v>
      </c>
      <c r="C556" t="s">
        <v>897</v>
      </c>
      <c r="D556" t="s">
        <v>898</v>
      </c>
      <c r="E556" s="1">
        <v>224</v>
      </c>
      <c r="F556" t="s">
        <v>383</v>
      </c>
      <c r="G556" t="s">
        <v>384</v>
      </c>
      <c r="H556" t="s">
        <v>499</v>
      </c>
      <c r="I556" t="s">
        <v>439</v>
      </c>
      <c r="J556" t="s">
        <v>387</v>
      </c>
    </row>
    <row r="557" spans="1:10">
      <c r="A557" t="s">
        <v>899</v>
      </c>
      <c r="B557" t="s">
        <v>900</v>
      </c>
      <c r="C557" t="s">
        <v>897</v>
      </c>
      <c r="D557" t="s">
        <v>901</v>
      </c>
      <c r="E557" s="1">
        <v>224</v>
      </c>
      <c r="F557" t="s">
        <v>383</v>
      </c>
      <c r="G557" t="s">
        <v>384</v>
      </c>
      <c r="H557" t="s">
        <v>499</v>
      </c>
      <c r="I557" t="s">
        <v>439</v>
      </c>
      <c r="J557" t="s">
        <v>387</v>
      </c>
    </row>
    <row r="558" spans="1:10">
      <c r="A558" t="s">
        <v>902</v>
      </c>
      <c r="B558" t="s">
        <v>477</v>
      </c>
      <c r="C558" t="s">
        <v>903</v>
      </c>
      <c r="D558" t="s">
        <v>876</v>
      </c>
      <c r="E558" s="1">
        <v>465</v>
      </c>
      <c r="F558" t="s">
        <v>425</v>
      </c>
      <c r="G558" t="s">
        <v>384</v>
      </c>
      <c r="H558" t="s">
        <v>459</v>
      </c>
      <c r="I558" t="s">
        <v>460</v>
      </c>
      <c r="J558" t="s">
        <v>387</v>
      </c>
    </row>
    <row r="559" spans="1:10">
      <c r="A559" t="s">
        <v>928</v>
      </c>
      <c r="B559" t="s">
        <v>929</v>
      </c>
      <c r="C559" t="s">
        <v>930</v>
      </c>
      <c r="D559" t="s">
        <v>931</v>
      </c>
      <c r="E559" s="1">
        <v>55</v>
      </c>
      <c r="F559" t="s">
        <v>392</v>
      </c>
      <c r="G559" t="s">
        <v>384</v>
      </c>
      <c r="H559" t="s">
        <v>385</v>
      </c>
      <c r="I559" t="s">
        <v>439</v>
      </c>
      <c r="J559" t="s">
        <v>387</v>
      </c>
    </row>
    <row r="560" spans="1:10">
      <c r="A560" t="s">
        <v>937</v>
      </c>
      <c r="B560" t="s">
        <v>938</v>
      </c>
      <c r="C560" t="s">
        <v>939</v>
      </c>
      <c r="D560" t="s">
        <v>940</v>
      </c>
      <c r="E560" s="1">
        <v>154</v>
      </c>
      <c r="F560" t="s">
        <v>534</v>
      </c>
      <c r="G560" t="s">
        <v>384</v>
      </c>
      <c r="H560" t="s">
        <v>449</v>
      </c>
      <c r="I560" t="s">
        <v>439</v>
      </c>
      <c r="J560" t="s">
        <v>387</v>
      </c>
    </row>
    <row r="561" spans="1:10">
      <c r="A561" t="s">
        <v>954</v>
      </c>
      <c r="B561" t="s">
        <v>955</v>
      </c>
      <c r="C561" t="s">
        <v>956</v>
      </c>
      <c r="D561" t="s">
        <v>957</v>
      </c>
      <c r="E561" s="1">
        <v>360</v>
      </c>
      <c r="F561" t="s">
        <v>401</v>
      </c>
      <c r="G561" t="s">
        <v>384</v>
      </c>
      <c r="H561" t="s">
        <v>449</v>
      </c>
      <c r="I561" t="s">
        <v>439</v>
      </c>
      <c r="J561" t="s">
        <v>387</v>
      </c>
    </row>
    <row r="562" spans="1:10">
      <c r="A562" t="s">
        <v>988</v>
      </c>
      <c r="B562" t="s">
        <v>989</v>
      </c>
      <c r="C562" t="s">
        <v>990</v>
      </c>
      <c r="D562" t="s">
        <v>991</v>
      </c>
      <c r="E562" s="1">
        <v>461</v>
      </c>
      <c r="F562" t="s">
        <v>396</v>
      </c>
      <c r="G562" t="s">
        <v>384</v>
      </c>
      <c r="H562" t="s">
        <v>385</v>
      </c>
      <c r="I562" t="s">
        <v>439</v>
      </c>
      <c r="J562" t="s">
        <v>387</v>
      </c>
    </row>
    <row r="563" spans="1:10">
      <c r="A563" t="s">
        <v>992</v>
      </c>
      <c r="B563" t="s">
        <v>993</v>
      </c>
      <c r="C563" t="s">
        <v>990</v>
      </c>
      <c r="D563" t="s">
        <v>994</v>
      </c>
      <c r="E563" s="1">
        <v>236</v>
      </c>
      <c r="F563" t="s">
        <v>396</v>
      </c>
      <c r="G563" t="s">
        <v>384</v>
      </c>
      <c r="H563" t="s">
        <v>449</v>
      </c>
      <c r="I563" t="s">
        <v>439</v>
      </c>
      <c r="J563" t="s">
        <v>387</v>
      </c>
    </row>
    <row r="564" spans="1:10">
      <c r="A564" t="s">
        <v>1421</v>
      </c>
      <c r="B564" t="s">
        <v>1422</v>
      </c>
      <c r="C564" t="s">
        <v>538</v>
      </c>
      <c r="D564" t="s">
        <v>838</v>
      </c>
      <c r="E564" s="1">
        <v>5432</v>
      </c>
      <c r="F564" t="s">
        <v>383</v>
      </c>
      <c r="G564" t="s">
        <v>384</v>
      </c>
      <c r="H564" t="s">
        <v>385</v>
      </c>
      <c r="I564" t="s">
        <v>443</v>
      </c>
      <c r="J564" t="s">
        <v>387</v>
      </c>
    </row>
    <row r="565" spans="1:10">
      <c r="A565" t="s">
        <v>1423</v>
      </c>
      <c r="B565" t="s">
        <v>1424</v>
      </c>
      <c r="C565" t="s">
        <v>538</v>
      </c>
      <c r="D565" t="s">
        <v>464</v>
      </c>
      <c r="E565" s="1">
        <v>16447</v>
      </c>
      <c r="F565" t="s">
        <v>383</v>
      </c>
      <c r="G565" t="s">
        <v>384</v>
      </c>
      <c r="H565" t="s">
        <v>737</v>
      </c>
      <c r="I565" t="s">
        <v>439</v>
      </c>
      <c r="J565" t="s">
        <v>387</v>
      </c>
    </row>
    <row r="566" spans="1:10">
      <c r="A566" t="s">
        <v>1425</v>
      </c>
      <c r="B566" t="s">
        <v>984</v>
      </c>
      <c r="C566" t="s">
        <v>1426</v>
      </c>
      <c r="D566" t="s">
        <v>571</v>
      </c>
      <c r="E566" s="1">
        <v>13899</v>
      </c>
      <c r="F566" t="s">
        <v>425</v>
      </c>
      <c r="G566" t="s">
        <v>384</v>
      </c>
      <c r="H566" t="s">
        <v>459</v>
      </c>
      <c r="I566" t="s">
        <v>408</v>
      </c>
      <c r="J566" t="s">
        <v>387</v>
      </c>
    </row>
    <row r="567" spans="1:10">
      <c r="A567" t="s">
        <v>1427</v>
      </c>
      <c r="B567" t="s">
        <v>814</v>
      </c>
      <c r="C567" t="s">
        <v>1428</v>
      </c>
      <c r="D567" t="s">
        <v>1429</v>
      </c>
      <c r="E567" s="1">
        <v>584</v>
      </c>
      <c r="F567" t="s">
        <v>425</v>
      </c>
      <c r="G567" t="s">
        <v>384</v>
      </c>
      <c r="H567" t="s">
        <v>459</v>
      </c>
      <c r="I567" t="s">
        <v>460</v>
      </c>
      <c r="J567" t="s">
        <v>387</v>
      </c>
    </row>
    <row r="568" spans="1:10">
      <c r="A568" t="s">
        <v>1430</v>
      </c>
      <c r="B568" t="s">
        <v>1431</v>
      </c>
      <c r="C568" t="s">
        <v>1428</v>
      </c>
      <c r="D568" t="s">
        <v>1432</v>
      </c>
      <c r="E568" s="1">
        <v>164</v>
      </c>
      <c r="F568" t="s">
        <v>425</v>
      </c>
      <c r="G568" t="s">
        <v>384</v>
      </c>
      <c r="H568" t="s">
        <v>449</v>
      </c>
      <c r="I568" t="s">
        <v>439</v>
      </c>
      <c r="J568" t="s">
        <v>387</v>
      </c>
    </row>
    <row r="569" spans="1:10">
      <c r="A569" t="s">
        <v>1433</v>
      </c>
      <c r="B569" t="s">
        <v>1434</v>
      </c>
      <c r="C569" t="s">
        <v>1428</v>
      </c>
      <c r="D569" t="s">
        <v>1435</v>
      </c>
      <c r="E569" s="1">
        <v>588</v>
      </c>
      <c r="F569" t="s">
        <v>425</v>
      </c>
      <c r="G569" t="s">
        <v>384</v>
      </c>
      <c r="H569" t="s">
        <v>385</v>
      </c>
      <c r="I569" t="s">
        <v>439</v>
      </c>
      <c r="J569" t="s">
        <v>387</v>
      </c>
    </row>
    <row r="570" spans="1:10">
      <c r="A570" t="s">
        <v>1436</v>
      </c>
      <c r="B570" t="s">
        <v>492</v>
      </c>
      <c r="C570" t="s">
        <v>1428</v>
      </c>
      <c r="D570" t="s">
        <v>498</v>
      </c>
      <c r="E570" s="1">
        <v>12757</v>
      </c>
      <c r="F570" t="s">
        <v>425</v>
      </c>
      <c r="G570" t="s">
        <v>384</v>
      </c>
      <c r="H570" t="s">
        <v>449</v>
      </c>
      <c r="I570" t="s">
        <v>439</v>
      </c>
      <c r="J570" t="s">
        <v>387</v>
      </c>
    </row>
    <row r="571" spans="1:10">
      <c r="A571" t="s">
        <v>1437</v>
      </c>
      <c r="B571" t="s">
        <v>1438</v>
      </c>
      <c r="C571" t="s">
        <v>1439</v>
      </c>
      <c r="D571" t="s">
        <v>931</v>
      </c>
      <c r="E571" s="1">
        <v>8631</v>
      </c>
      <c r="F571" t="s">
        <v>425</v>
      </c>
      <c r="G571" t="s">
        <v>384</v>
      </c>
      <c r="H571" t="s">
        <v>459</v>
      </c>
      <c r="I571" t="s">
        <v>1440</v>
      </c>
      <c r="J571" t="s">
        <v>1123</v>
      </c>
    </row>
    <row r="572" spans="1:10">
      <c r="A572" t="s">
        <v>1441</v>
      </c>
      <c r="B572" t="s">
        <v>1442</v>
      </c>
      <c r="C572" t="s">
        <v>1443</v>
      </c>
      <c r="D572" t="s">
        <v>1444</v>
      </c>
      <c r="E572" s="1">
        <v>450</v>
      </c>
      <c r="F572" t="s">
        <v>826</v>
      </c>
      <c r="G572" t="s">
        <v>384</v>
      </c>
      <c r="H572" t="s">
        <v>385</v>
      </c>
      <c r="I572" t="s">
        <v>439</v>
      </c>
      <c r="J572" t="s">
        <v>387</v>
      </c>
    </row>
    <row r="573" spans="1:10">
      <c r="A573" t="s">
        <v>1445</v>
      </c>
      <c r="B573" t="s">
        <v>1446</v>
      </c>
      <c r="C573" t="s">
        <v>1443</v>
      </c>
      <c r="D573" t="s">
        <v>1447</v>
      </c>
      <c r="E573" s="1">
        <v>343</v>
      </c>
      <c r="F573" t="s">
        <v>826</v>
      </c>
      <c r="G573" t="s">
        <v>384</v>
      </c>
      <c r="H573" t="s">
        <v>459</v>
      </c>
      <c r="I573" t="s">
        <v>460</v>
      </c>
      <c r="J573" t="s">
        <v>387</v>
      </c>
    </row>
    <row r="574" spans="1:10">
      <c r="A574" t="s">
        <v>1448</v>
      </c>
      <c r="B574" t="s">
        <v>1449</v>
      </c>
      <c r="C574" t="s">
        <v>1443</v>
      </c>
      <c r="D574" t="s">
        <v>1450</v>
      </c>
      <c r="E574" s="1">
        <v>260</v>
      </c>
      <c r="F574" t="s">
        <v>826</v>
      </c>
      <c r="G574" t="s">
        <v>384</v>
      </c>
      <c r="H574" t="s">
        <v>459</v>
      </c>
      <c r="I574" t="s">
        <v>460</v>
      </c>
      <c r="J574" t="s">
        <v>387</v>
      </c>
    </row>
    <row r="575" spans="1:10">
      <c r="A575" t="s">
        <v>1451</v>
      </c>
      <c r="B575" t="s">
        <v>1452</v>
      </c>
      <c r="C575" t="s">
        <v>1443</v>
      </c>
      <c r="D575" t="s">
        <v>1453</v>
      </c>
      <c r="E575" s="1">
        <v>260</v>
      </c>
      <c r="F575" t="s">
        <v>826</v>
      </c>
      <c r="G575" t="s">
        <v>384</v>
      </c>
      <c r="H575" t="s">
        <v>459</v>
      </c>
      <c r="I575" t="s">
        <v>460</v>
      </c>
      <c r="J575" t="s">
        <v>387</v>
      </c>
    </row>
    <row r="576" spans="1:10">
      <c r="A576" t="s">
        <v>1454</v>
      </c>
      <c r="B576" t="s">
        <v>1455</v>
      </c>
      <c r="C576" t="s">
        <v>897</v>
      </c>
      <c r="D576" t="s">
        <v>1456</v>
      </c>
      <c r="E576" s="1">
        <v>5604</v>
      </c>
      <c r="F576" t="s">
        <v>383</v>
      </c>
      <c r="G576" t="s">
        <v>384</v>
      </c>
      <c r="H576" t="s">
        <v>459</v>
      </c>
      <c r="I576" t="s">
        <v>460</v>
      </c>
      <c r="J576" t="s">
        <v>387</v>
      </c>
    </row>
    <row r="577" spans="1:10">
      <c r="A577" t="s">
        <v>1457</v>
      </c>
      <c r="B577" t="s">
        <v>1458</v>
      </c>
      <c r="C577" t="s">
        <v>897</v>
      </c>
      <c r="D577" t="s">
        <v>1459</v>
      </c>
      <c r="E577" s="1">
        <v>6513</v>
      </c>
      <c r="F577" t="s">
        <v>383</v>
      </c>
      <c r="G577" t="s">
        <v>384</v>
      </c>
      <c r="H577" t="s">
        <v>459</v>
      </c>
      <c r="I577" t="s">
        <v>460</v>
      </c>
      <c r="J577" t="s">
        <v>387</v>
      </c>
    </row>
    <row r="578" spans="1:10">
      <c r="A578" t="s">
        <v>1460</v>
      </c>
      <c r="B578" t="s">
        <v>1461</v>
      </c>
      <c r="C578" t="s">
        <v>897</v>
      </c>
      <c r="D578" t="s">
        <v>816</v>
      </c>
      <c r="E578" s="1">
        <v>14367</v>
      </c>
      <c r="F578" t="s">
        <v>383</v>
      </c>
      <c r="G578" t="s">
        <v>384</v>
      </c>
      <c r="H578" t="s">
        <v>459</v>
      </c>
      <c r="I578" t="s">
        <v>460</v>
      </c>
      <c r="J578" t="s">
        <v>387</v>
      </c>
    </row>
    <row r="579" spans="1:10">
      <c r="A579" t="s">
        <v>1462</v>
      </c>
      <c r="B579" t="s">
        <v>1235</v>
      </c>
      <c r="C579" t="s">
        <v>1463</v>
      </c>
      <c r="D579" t="s">
        <v>1464</v>
      </c>
      <c r="E579" s="1">
        <v>3268</v>
      </c>
      <c r="F579" t="s">
        <v>425</v>
      </c>
      <c r="G579" t="s">
        <v>384</v>
      </c>
      <c r="H579" t="s">
        <v>459</v>
      </c>
      <c r="I579" t="s">
        <v>460</v>
      </c>
      <c r="J579" t="s">
        <v>387</v>
      </c>
    </row>
    <row r="580" spans="1:10">
      <c r="A580" t="s">
        <v>1465</v>
      </c>
      <c r="B580" t="s">
        <v>1466</v>
      </c>
      <c r="C580" t="s">
        <v>1467</v>
      </c>
      <c r="D580" t="s">
        <v>957</v>
      </c>
      <c r="E580" s="1">
        <v>8146</v>
      </c>
      <c r="F580" t="s">
        <v>425</v>
      </c>
      <c r="G580" t="s">
        <v>384</v>
      </c>
      <c r="H580" t="s">
        <v>449</v>
      </c>
      <c r="I580" t="s">
        <v>439</v>
      </c>
      <c r="J580" t="s">
        <v>387</v>
      </c>
    </row>
    <row r="581" spans="1:10">
      <c r="A581" t="s">
        <v>1468</v>
      </c>
      <c r="B581" t="s">
        <v>1469</v>
      </c>
      <c r="C581" t="s">
        <v>1470</v>
      </c>
      <c r="D581" t="s">
        <v>1471</v>
      </c>
      <c r="E581" s="1">
        <v>10737</v>
      </c>
      <c r="F581" t="s">
        <v>425</v>
      </c>
      <c r="G581" t="s">
        <v>384</v>
      </c>
      <c r="H581" t="s">
        <v>459</v>
      </c>
      <c r="I581" t="s">
        <v>460</v>
      </c>
      <c r="J581" t="s">
        <v>387</v>
      </c>
    </row>
    <row r="582" spans="1:10">
      <c r="A582" t="s">
        <v>1472</v>
      </c>
      <c r="B582" t="s">
        <v>1473</v>
      </c>
      <c r="C582" t="s">
        <v>538</v>
      </c>
      <c r="D582" t="s">
        <v>1474</v>
      </c>
      <c r="E582" s="1">
        <v>18620</v>
      </c>
      <c r="F582" t="s">
        <v>383</v>
      </c>
      <c r="G582" t="s">
        <v>384</v>
      </c>
      <c r="H582" t="s">
        <v>459</v>
      </c>
      <c r="I582" t="s">
        <v>460</v>
      </c>
      <c r="J582" t="s">
        <v>1475</v>
      </c>
    </row>
    <row r="583" spans="1:10">
      <c r="A583" t="s">
        <v>1479</v>
      </c>
      <c r="B583" t="s">
        <v>1480</v>
      </c>
      <c r="C583" t="s">
        <v>1481</v>
      </c>
      <c r="D583" t="s">
        <v>464</v>
      </c>
      <c r="E583" s="1">
        <v>145</v>
      </c>
      <c r="F583" t="s">
        <v>383</v>
      </c>
      <c r="G583" t="s">
        <v>384</v>
      </c>
      <c r="H583" t="s">
        <v>385</v>
      </c>
      <c r="I583" t="s">
        <v>408</v>
      </c>
      <c r="J583" t="s">
        <v>387</v>
      </c>
    </row>
    <row r="584" spans="1:10">
      <c r="A584" t="s">
        <v>1482</v>
      </c>
      <c r="B584" t="s">
        <v>1483</v>
      </c>
      <c r="C584" t="s">
        <v>1481</v>
      </c>
      <c r="D584" t="s">
        <v>1484</v>
      </c>
      <c r="E584" s="1">
        <v>24</v>
      </c>
      <c r="F584" t="s">
        <v>392</v>
      </c>
      <c r="G584" t="s">
        <v>384</v>
      </c>
      <c r="H584" t="s">
        <v>385</v>
      </c>
      <c r="I584" t="s">
        <v>408</v>
      </c>
      <c r="J584" t="s">
        <v>387</v>
      </c>
    </row>
    <row r="585" spans="1:10">
      <c r="A585" t="s">
        <v>1485</v>
      </c>
      <c r="B585" t="s">
        <v>1486</v>
      </c>
      <c r="C585" t="s">
        <v>1481</v>
      </c>
      <c r="D585" t="s">
        <v>429</v>
      </c>
      <c r="E585" s="1">
        <v>54</v>
      </c>
      <c r="F585" t="s">
        <v>392</v>
      </c>
      <c r="G585" t="s">
        <v>384</v>
      </c>
      <c r="H585" t="s">
        <v>385</v>
      </c>
      <c r="I585" t="s">
        <v>408</v>
      </c>
      <c r="J585" t="s">
        <v>387</v>
      </c>
    </row>
    <row r="586" spans="1:10">
      <c r="A586" t="s">
        <v>1487</v>
      </c>
      <c r="B586" t="s">
        <v>1488</v>
      </c>
      <c r="C586" t="s">
        <v>1481</v>
      </c>
      <c r="D586" t="s">
        <v>424</v>
      </c>
      <c r="E586" s="1">
        <v>48</v>
      </c>
      <c r="F586" t="s">
        <v>425</v>
      </c>
      <c r="G586" t="s">
        <v>384</v>
      </c>
      <c r="H586" t="s">
        <v>385</v>
      </c>
      <c r="I586" t="s">
        <v>408</v>
      </c>
      <c r="J586" t="s">
        <v>387</v>
      </c>
    </row>
    <row r="587" spans="1:10">
      <c r="A587" t="s">
        <v>1489</v>
      </c>
      <c r="B587" t="s">
        <v>1490</v>
      </c>
      <c r="C587" t="s">
        <v>1481</v>
      </c>
      <c r="D587" t="s">
        <v>1491</v>
      </c>
      <c r="E587" s="1">
        <v>49</v>
      </c>
      <c r="F587" t="s">
        <v>826</v>
      </c>
      <c r="G587" t="s">
        <v>384</v>
      </c>
      <c r="H587" t="s">
        <v>385</v>
      </c>
      <c r="I587" t="s">
        <v>408</v>
      </c>
      <c r="J587" t="s">
        <v>387</v>
      </c>
    </row>
    <row r="588" spans="1:10">
      <c r="A588" t="s">
        <v>1492</v>
      </c>
      <c r="B588" t="s">
        <v>1493</v>
      </c>
      <c r="C588" t="s">
        <v>1481</v>
      </c>
      <c r="D588" t="s">
        <v>1494</v>
      </c>
      <c r="E588" s="1">
        <v>46</v>
      </c>
      <c r="F588" t="s">
        <v>534</v>
      </c>
      <c r="G588" t="s">
        <v>384</v>
      </c>
      <c r="H588" t="s">
        <v>385</v>
      </c>
      <c r="I588" t="s">
        <v>408</v>
      </c>
      <c r="J588" t="s">
        <v>387</v>
      </c>
    </row>
    <row r="589" spans="1:10">
      <c r="A589" t="s">
        <v>1573</v>
      </c>
      <c r="B589" t="s">
        <v>1574</v>
      </c>
      <c r="C589" t="s">
        <v>1575</v>
      </c>
      <c r="D589" t="s">
        <v>533</v>
      </c>
      <c r="E589" s="1">
        <v>477</v>
      </c>
      <c r="F589" t="s">
        <v>383</v>
      </c>
      <c r="G589" t="s">
        <v>384</v>
      </c>
      <c r="H589" t="s">
        <v>499</v>
      </c>
      <c r="I589" t="s">
        <v>439</v>
      </c>
      <c r="J589" t="s">
        <v>387</v>
      </c>
    </row>
    <row r="590" spans="1:10">
      <c r="A590" t="s">
        <v>1576</v>
      </c>
      <c r="B590" t="s">
        <v>1306</v>
      </c>
      <c r="C590" t="s">
        <v>939</v>
      </c>
      <c r="D590" t="s">
        <v>506</v>
      </c>
      <c r="E590" s="1">
        <v>9008</v>
      </c>
      <c r="F590" t="s">
        <v>534</v>
      </c>
      <c r="G590" t="s">
        <v>384</v>
      </c>
      <c r="H590" t="s">
        <v>459</v>
      </c>
      <c r="I590" t="s">
        <v>460</v>
      </c>
      <c r="J590" t="s">
        <v>387</v>
      </c>
    </row>
    <row r="591" spans="1:10">
      <c r="A591" t="s">
        <v>1577</v>
      </c>
      <c r="B591" t="s">
        <v>1578</v>
      </c>
      <c r="C591" t="s">
        <v>735</v>
      </c>
      <c r="D591" t="s">
        <v>1006</v>
      </c>
      <c r="E591" s="1">
        <v>6784</v>
      </c>
      <c r="F591" t="s">
        <v>534</v>
      </c>
      <c r="G591" t="s">
        <v>384</v>
      </c>
      <c r="H591" t="s">
        <v>385</v>
      </c>
      <c r="I591" t="s">
        <v>439</v>
      </c>
      <c r="J591" t="s">
        <v>387</v>
      </c>
    </row>
    <row r="592" spans="1:10">
      <c r="A592" t="s">
        <v>1579</v>
      </c>
      <c r="B592" t="s">
        <v>1250</v>
      </c>
      <c r="C592" t="s">
        <v>829</v>
      </c>
      <c r="D592" t="s">
        <v>882</v>
      </c>
      <c r="E592" s="1">
        <v>222</v>
      </c>
      <c r="F592" t="s">
        <v>392</v>
      </c>
      <c r="G592" t="s">
        <v>384</v>
      </c>
      <c r="H592" t="s">
        <v>385</v>
      </c>
      <c r="I592" t="s">
        <v>439</v>
      </c>
      <c r="J592" t="s">
        <v>387</v>
      </c>
    </row>
    <row r="593" spans="1:10">
      <c r="A593" t="s">
        <v>1580</v>
      </c>
      <c r="B593" t="s">
        <v>1581</v>
      </c>
      <c r="C593" t="s">
        <v>783</v>
      </c>
      <c r="D593" t="s">
        <v>931</v>
      </c>
      <c r="E593" s="1">
        <v>4229</v>
      </c>
      <c r="F593" t="s">
        <v>425</v>
      </c>
      <c r="G593" t="s">
        <v>384</v>
      </c>
      <c r="H593" t="s">
        <v>459</v>
      </c>
      <c r="I593" t="s">
        <v>460</v>
      </c>
      <c r="J593" t="s">
        <v>387</v>
      </c>
    </row>
    <row r="594" spans="1:10">
      <c r="A594" t="s">
        <v>1582</v>
      </c>
      <c r="B594" t="s">
        <v>1583</v>
      </c>
      <c r="C594" t="s">
        <v>493</v>
      </c>
      <c r="D594" t="s">
        <v>834</v>
      </c>
      <c r="E594" s="1">
        <v>3249</v>
      </c>
      <c r="F594" t="s">
        <v>425</v>
      </c>
      <c r="G594" t="s">
        <v>384</v>
      </c>
      <c r="H594" t="s">
        <v>737</v>
      </c>
      <c r="I594" t="s">
        <v>812</v>
      </c>
      <c r="J594" t="s">
        <v>387</v>
      </c>
    </row>
    <row r="595" spans="1:10">
      <c r="A595" t="s">
        <v>1607</v>
      </c>
      <c r="B595" t="s">
        <v>1608</v>
      </c>
      <c r="C595" t="s">
        <v>1609</v>
      </c>
      <c r="D595" t="s">
        <v>1086</v>
      </c>
      <c r="E595" s="1">
        <v>4585</v>
      </c>
      <c r="F595" t="s">
        <v>392</v>
      </c>
      <c r="G595" t="s">
        <v>384</v>
      </c>
      <c r="H595" t="s">
        <v>459</v>
      </c>
      <c r="I595" t="s">
        <v>439</v>
      </c>
      <c r="J595" t="s">
        <v>387</v>
      </c>
    </row>
    <row r="596" spans="1:10">
      <c r="A596" t="s">
        <v>1610</v>
      </c>
      <c r="B596" t="s">
        <v>1611</v>
      </c>
      <c r="C596" t="s">
        <v>829</v>
      </c>
      <c r="D596" t="s">
        <v>682</v>
      </c>
      <c r="E596" s="1">
        <v>815</v>
      </c>
      <c r="F596" t="s">
        <v>392</v>
      </c>
      <c r="G596" t="s">
        <v>384</v>
      </c>
      <c r="H596" t="s">
        <v>459</v>
      </c>
      <c r="I596" t="s">
        <v>460</v>
      </c>
      <c r="J596" t="s">
        <v>387</v>
      </c>
    </row>
    <row r="597" spans="1:10">
      <c r="A597" t="s">
        <v>1646</v>
      </c>
      <c r="B597" t="s">
        <v>1647</v>
      </c>
      <c r="C597" t="s">
        <v>538</v>
      </c>
      <c r="D597" t="s">
        <v>1648</v>
      </c>
      <c r="E597" s="1">
        <v>18734</v>
      </c>
      <c r="F597" t="s">
        <v>383</v>
      </c>
      <c r="G597" t="s">
        <v>384</v>
      </c>
      <c r="H597" t="s">
        <v>459</v>
      </c>
      <c r="I597" t="s">
        <v>460</v>
      </c>
      <c r="J597" t="s">
        <v>387</v>
      </c>
    </row>
    <row r="598" spans="1:10">
      <c r="A598" t="s">
        <v>1684</v>
      </c>
      <c r="B598" t="s">
        <v>1685</v>
      </c>
      <c r="C598" t="s">
        <v>538</v>
      </c>
      <c r="D598" t="s">
        <v>1686</v>
      </c>
      <c r="E598" s="1">
        <v>132</v>
      </c>
      <c r="F598" t="s">
        <v>383</v>
      </c>
      <c r="G598" t="s">
        <v>384</v>
      </c>
      <c r="H598" t="s">
        <v>449</v>
      </c>
      <c r="I598" t="s">
        <v>439</v>
      </c>
      <c r="J598" t="s">
        <v>387</v>
      </c>
    </row>
    <row r="599" spans="1:10">
      <c r="A599" t="s">
        <v>1687</v>
      </c>
      <c r="B599" t="s">
        <v>1688</v>
      </c>
      <c r="C599" t="s">
        <v>538</v>
      </c>
      <c r="D599" t="s">
        <v>1006</v>
      </c>
      <c r="E599" s="1">
        <v>13212</v>
      </c>
      <c r="F599" t="s">
        <v>383</v>
      </c>
      <c r="G599" t="s">
        <v>384</v>
      </c>
      <c r="H599" t="s">
        <v>459</v>
      </c>
      <c r="I599" t="s">
        <v>460</v>
      </c>
      <c r="J599" t="s">
        <v>387</v>
      </c>
    </row>
    <row r="600" spans="1:10">
      <c r="A600" t="s">
        <v>1689</v>
      </c>
      <c r="B600" t="s">
        <v>1690</v>
      </c>
      <c r="C600" t="s">
        <v>538</v>
      </c>
      <c r="D600" t="s">
        <v>1691</v>
      </c>
      <c r="E600" s="1">
        <v>12144</v>
      </c>
      <c r="F600" t="s">
        <v>383</v>
      </c>
      <c r="G600" t="s">
        <v>384</v>
      </c>
      <c r="H600" t="s">
        <v>459</v>
      </c>
      <c r="I600" t="s">
        <v>460</v>
      </c>
      <c r="J600" t="s">
        <v>387</v>
      </c>
    </row>
    <row r="601" spans="1:10">
      <c r="A601" t="s">
        <v>1695</v>
      </c>
      <c r="B601" t="s">
        <v>1696</v>
      </c>
      <c r="C601" t="s">
        <v>1697</v>
      </c>
      <c r="D601" t="s">
        <v>1698</v>
      </c>
      <c r="E601" s="1">
        <v>235</v>
      </c>
      <c r="F601" t="s">
        <v>392</v>
      </c>
      <c r="G601" t="s">
        <v>384</v>
      </c>
      <c r="H601" t="s">
        <v>459</v>
      </c>
      <c r="I601" t="s">
        <v>460</v>
      </c>
      <c r="J601" t="s">
        <v>387</v>
      </c>
    </row>
    <row r="602" spans="1:10">
      <c r="A602" t="s">
        <v>1701</v>
      </c>
      <c r="B602" t="s">
        <v>1702</v>
      </c>
      <c r="C602" t="s">
        <v>1703</v>
      </c>
      <c r="D602" t="s">
        <v>1633</v>
      </c>
      <c r="E602" s="1">
        <v>18</v>
      </c>
      <c r="F602" t="s">
        <v>401</v>
      </c>
      <c r="G602" t="s">
        <v>384</v>
      </c>
      <c r="H602" t="s">
        <v>449</v>
      </c>
      <c r="I602" t="s">
        <v>439</v>
      </c>
      <c r="J602" t="s">
        <v>387</v>
      </c>
    </row>
    <row r="603" spans="1:10">
      <c r="A603" t="s">
        <v>1717</v>
      </c>
      <c r="B603" t="s">
        <v>1718</v>
      </c>
      <c r="C603" t="s">
        <v>538</v>
      </c>
      <c r="D603" t="s">
        <v>1415</v>
      </c>
      <c r="E603" s="1">
        <v>18638</v>
      </c>
      <c r="F603" t="s">
        <v>383</v>
      </c>
      <c r="G603" t="s">
        <v>384</v>
      </c>
      <c r="H603" t="s">
        <v>1719</v>
      </c>
      <c r="I603" t="s">
        <v>1720</v>
      </c>
      <c r="J603" t="s">
        <v>1622</v>
      </c>
    </row>
    <row r="604" spans="1:10">
      <c r="A604" t="s">
        <v>1748</v>
      </c>
      <c r="B604" t="s">
        <v>1749</v>
      </c>
      <c r="C604" t="s">
        <v>1750</v>
      </c>
      <c r="D604" t="s">
        <v>1751</v>
      </c>
      <c r="E604" s="1">
        <v>876</v>
      </c>
      <c r="F604" t="s">
        <v>392</v>
      </c>
      <c r="G604" t="s">
        <v>384</v>
      </c>
      <c r="H604" t="s">
        <v>459</v>
      </c>
      <c r="I604" t="s">
        <v>460</v>
      </c>
      <c r="J604" t="s">
        <v>387</v>
      </c>
    </row>
    <row r="605" spans="1:10">
      <c r="A605" t="s">
        <v>1752</v>
      </c>
      <c r="B605" t="s">
        <v>1753</v>
      </c>
      <c r="C605" t="s">
        <v>897</v>
      </c>
      <c r="D605" t="s">
        <v>867</v>
      </c>
      <c r="E605" s="1">
        <v>4331</v>
      </c>
      <c r="F605" t="s">
        <v>383</v>
      </c>
      <c r="G605" t="s">
        <v>384</v>
      </c>
      <c r="H605" t="s">
        <v>385</v>
      </c>
      <c r="I605" t="s">
        <v>439</v>
      </c>
      <c r="J605" t="s">
        <v>387</v>
      </c>
    </row>
    <row r="606" spans="1:10">
      <c r="A606" t="s">
        <v>1772</v>
      </c>
      <c r="B606" t="s">
        <v>1235</v>
      </c>
      <c r="C606" t="s">
        <v>1426</v>
      </c>
      <c r="D606" t="s">
        <v>1656</v>
      </c>
      <c r="E606" s="1">
        <v>23250</v>
      </c>
      <c r="F606" t="s">
        <v>425</v>
      </c>
      <c r="G606" t="s">
        <v>384</v>
      </c>
      <c r="H606" t="s">
        <v>459</v>
      </c>
      <c r="I606" t="s">
        <v>439</v>
      </c>
      <c r="J606" t="s">
        <v>387</v>
      </c>
    </row>
    <row r="607" spans="1:10">
      <c r="A607" t="s">
        <v>1791</v>
      </c>
      <c r="B607" t="s">
        <v>1792</v>
      </c>
      <c r="C607" t="s">
        <v>1793</v>
      </c>
      <c r="D607" t="s">
        <v>1794</v>
      </c>
      <c r="E607" s="1">
        <v>205</v>
      </c>
      <c r="F607" t="s">
        <v>401</v>
      </c>
      <c r="G607" t="s">
        <v>384</v>
      </c>
      <c r="H607" t="s">
        <v>459</v>
      </c>
      <c r="I607" t="s">
        <v>460</v>
      </c>
      <c r="J607" t="s">
        <v>387</v>
      </c>
    </row>
    <row r="608" spans="1:10">
      <c r="A608" t="s">
        <v>1795</v>
      </c>
      <c r="B608" t="s">
        <v>1796</v>
      </c>
      <c r="C608" t="s">
        <v>1426</v>
      </c>
      <c r="D608" t="s">
        <v>1797</v>
      </c>
      <c r="E608" s="1">
        <v>23365</v>
      </c>
      <c r="F608" t="s">
        <v>425</v>
      </c>
      <c r="G608" t="s">
        <v>384</v>
      </c>
      <c r="H608" t="s">
        <v>459</v>
      </c>
      <c r="I608" t="s">
        <v>439</v>
      </c>
      <c r="J608" t="s">
        <v>387</v>
      </c>
    </row>
    <row r="609" spans="1:10">
      <c r="A609" t="s">
        <v>1825</v>
      </c>
      <c r="B609" t="s">
        <v>1826</v>
      </c>
      <c r="C609" t="s">
        <v>1827</v>
      </c>
      <c r="D609" t="s">
        <v>931</v>
      </c>
      <c r="E609" s="1">
        <v>225</v>
      </c>
      <c r="F609" t="s">
        <v>401</v>
      </c>
      <c r="G609" t="s">
        <v>384</v>
      </c>
      <c r="H609" t="s">
        <v>385</v>
      </c>
      <c r="I609" t="s">
        <v>443</v>
      </c>
      <c r="J609" t="s">
        <v>387</v>
      </c>
    </row>
    <row r="610" spans="1:10">
      <c r="A610" t="s">
        <v>1828</v>
      </c>
      <c r="B610" t="s">
        <v>782</v>
      </c>
      <c r="C610" t="s">
        <v>1829</v>
      </c>
      <c r="D610" t="s">
        <v>573</v>
      </c>
      <c r="E610" s="1">
        <v>72</v>
      </c>
      <c r="F610" t="s">
        <v>396</v>
      </c>
      <c r="G610" t="s">
        <v>384</v>
      </c>
      <c r="H610" t="s">
        <v>499</v>
      </c>
      <c r="I610" t="s">
        <v>439</v>
      </c>
      <c r="J610" t="s">
        <v>387</v>
      </c>
    </row>
    <row r="611" spans="1:10">
      <c r="A611" t="s">
        <v>1830</v>
      </c>
      <c r="B611" t="s">
        <v>1831</v>
      </c>
      <c r="C611" t="s">
        <v>1428</v>
      </c>
      <c r="D611" t="s">
        <v>1832</v>
      </c>
      <c r="E611" s="1">
        <v>206</v>
      </c>
      <c r="F611" t="s">
        <v>425</v>
      </c>
      <c r="G611" t="s">
        <v>384</v>
      </c>
      <c r="H611" t="s">
        <v>1638</v>
      </c>
      <c r="I611" t="s">
        <v>439</v>
      </c>
      <c r="J611" t="s">
        <v>387</v>
      </c>
    </row>
    <row r="612" spans="1:10">
      <c r="A612" t="s">
        <v>1838</v>
      </c>
      <c r="B612" t="s">
        <v>1839</v>
      </c>
      <c r="C612" t="s">
        <v>1703</v>
      </c>
      <c r="D612" t="s">
        <v>1840</v>
      </c>
      <c r="E612" s="1">
        <v>18</v>
      </c>
      <c r="F612" t="s">
        <v>401</v>
      </c>
      <c r="G612" t="s">
        <v>384</v>
      </c>
      <c r="H612" t="s">
        <v>449</v>
      </c>
      <c r="I612" t="s">
        <v>439</v>
      </c>
      <c r="J612" t="s">
        <v>387</v>
      </c>
    </row>
    <row r="613" spans="1:10">
      <c r="A613" t="s">
        <v>1841</v>
      </c>
      <c r="B613" t="s">
        <v>1842</v>
      </c>
      <c r="C613" t="s">
        <v>1703</v>
      </c>
      <c r="D613" t="s">
        <v>1251</v>
      </c>
      <c r="E613" s="1">
        <v>18</v>
      </c>
      <c r="F613" t="s">
        <v>401</v>
      </c>
      <c r="G613" t="s">
        <v>384</v>
      </c>
      <c r="H613" t="s">
        <v>449</v>
      </c>
      <c r="I613" t="s">
        <v>439</v>
      </c>
      <c r="J613" t="s">
        <v>387</v>
      </c>
    </row>
    <row r="614" spans="1:10">
      <c r="A614" t="s">
        <v>1850</v>
      </c>
      <c r="B614" t="s">
        <v>1851</v>
      </c>
      <c r="C614" t="s">
        <v>1829</v>
      </c>
      <c r="D614" t="s">
        <v>1852</v>
      </c>
      <c r="E614" s="1">
        <v>175</v>
      </c>
      <c r="F614" t="s">
        <v>396</v>
      </c>
      <c r="G614" t="s">
        <v>384</v>
      </c>
      <c r="H614" t="s">
        <v>499</v>
      </c>
      <c r="I614" t="s">
        <v>439</v>
      </c>
      <c r="J614" t="s">
        <v>387</v>
      </c>
    </row>
    <row r="615" spans="1:10">
      <c r="A615" t="s">
        <v>1913</v>
      </c>
      <c r="B615" t="s">
        <v>1914</v>
      </c>
      <c r="C615" t="s">
        <v>1703</v>
      </c>
      <c r="D615" t="s">
        <v>1915</v>
      </c>
      <c r="E615" s="1">
        <v>18</v>
      </c>
      <c r="F615" t="s">
        <v>401</v>
      </c>
      <c r="G615" t="s">
        <v>384</v>
      </c>
      <c r="H615" t="s">
        <v>499</v>
      </c>
      <c r="I615" t="s">
        <v>439</v>
      </c>
      <c r="J615" t="s">
        <v>387</v>
      </c>
    </row>
    <row r="616" spans="1:10">
      <c r="A616" t="s">
        <v>1928</v>
      </c>
      <c r="B616" t="s">
        <v>782</v>
      </c>
      <c r="C616" t="s">
        <v>1929</v>
      </c>
      <c r="D616" t="s">
        <v>1006</v>
      </c>
      <c r="E616" s="1">
        <v>865</v>
      </c>
      <c r="F616" t="s">
        <v>425</v>
      </c>
      <c r="G616" t="s">
        <v>384</v>
      </c>
      <c r="H616" t="s">
        <v>499</v>
      </c>
      <c r="I616" t="s">
        <v>555</v>
      </c>
      <c r="J616" t="s">
        <v>387</v>
      </c>
    </row>
    <row r="617" spans="1:10">
      <c r="A617" t="s">
        <v>1947</v>
      </c>
      <c r="B617" t="s">
        <v>1948</v>
      </c>
      <c r="C617" t="s">
        <v>691</v>
      </c>
      <c r="D617" t="s">
        <v>1686</v>
      </c>
      <c r="E617" s="1">
        <v>412</v>
      </c>
      <c r="F617" t="s">
        <v>401</v>
      </c>
      <c r="G617" t="s">
        <v>384</v>
      </c>
      <c r="H617" t="s">
        <v>385</v>
      </c>
      <c r="I617" t="s">
        <v>535</v>
      </c>
      <c r="J617" t="s">
        <v>387</v>
      </c>
    </row>
    <row r="618" spans="1:10">
      <c r="A618" t="s">
        <v>2030</v>
      </c>
      <c r="B618" t="s">
        <v>989</v>
      </c>
      <c r="C618" t="s">
        <v>2031</v>
      </c>
      <c r="D618" t="s">
        <v>2032</v>
      </c>
      <c r="E618" s="1">
        <v>141</v>
      </c>
      <c r="F618" t="s">
        <v>396</v>
      </c>
      <c r="G618" t="s">
        <v>384</v>
      </c>
      <c r="H618" t="s">
        <v>459</v>
      </c>
      <c r="I618" t="s">
        <v>460</v>
      </c>
      <c r="J618" t="s">
        <v>387</v>
      </c>
    </row>
    <row r="619" spans="1:10">
      <c r="A619" t="s">
        <v>2033</v>
      </c>
      <c r="B619" t="s">
        <v>2034</v>
      </c>
      <c r="C619" t="s">
        <v>2031</v>
      </c>
      <c r="D619" t="s">
        <v>2035</v>
      </c>
      <c r="E619" s="1">
        <v>141</v>
      </c>
      <c r="F619" t="s">
        <v>396</v>
      </c>
      <c r="G619" t="s">
        <v>384</v>
      </c>
      <c r="H619" t="s">
        <v>459</v>
      </c>
      <c r="I619" t="s">
        <v>460</v>
      </c>
      <c r="J619" t="s">
        <v>387</v>
      </c>
    </row>
    <row r="620" spans="1:10">
      <c r="A620" t="s">
        <v>2036</v>
      </c>
      <c r="B620" t="s">
        <v>2037</v>
      </c>
      <c r="C620" t="s">
        <v>2038</v>
      </c>
      <c r="D620" t="s">
        <v>1794</v>
      </c>
      <c r="E620" s="1">
        <v>318</v>
      </c>
      <c r="F620" t="s">
        <v>396</v>
      </c>
      <c r="G620" t="s">
        <v>384</v>
      </c>
      <c r="H620" t="s">
        <v>459</v>
      </c>
      <c r="I620" t="s">
        <v>460</v>
      </c>
      <c r="J620" t="s">
        <v>387</v>
      </c>
    </row>
    <row r="621" spans="1:10">
      <c r="A621" t="s">
        <v>2039</v>
      </c>
      <c r="B621" t="s">
        <v>2040</v>
      </c>
      <c r="C621" t="s">
        <v>2038</v>
      </c>
      <c r="D621" t="s">
        <v>885</v>
      </c>
      <c r="E621" s="1">
        <v>318</v>
      </c>
      <c r="F621" t="s">
        <v>396</v>
      </c>
      <c r="G621" t="s">
        <v>384</v>
      </c>
      <c r="H621" t="s">
        <v>459</v>
      </c>
      <c r="I621" t="s">
        <v>460</v>
      </c>
      <c r="J621" t="s">
        <v>387</v>
      </c>
    </row>
    <row r="622" spans="1:10">
      <c r="A622" t="s">
        <v>2041</v>
      </c>
      <c r="B622" t="s">
        <v>2042</v>
      </c>
      <c r="C622" t="s">
        <v>2038</v>
      </c>
      <c r="D622" t="s">
        <v>2043</v>
      </c>
      <c r="E622" s="1">
        <v>289</v>
      </c>
      <c r="F622" t="s">
        <v>396</v>
      </c>
      <c r="G622" t="s">
        <v>384</v>
      </c>
      <c r="H622" t="s">
        <v>459</v>
      </c>
      <c r="I622" t="s">
        <v>460</v>
      </c>
      <c r="J622" t="s">
        <v>387</v>
      </c>
    </row>
    <row r="623" spans="1:10">
      <c r="A623" t="s">
        <v>2061</v>
      </c>
      <c r="B623" t="s">
        <v>2062</v>
      </c>
      <c r="C623" t="s">
        <v>2038</v>
      </c>
      <c r="D623" t="s">
        <v>1474</v>
      </c>
      <c r="E623" s="1">
        <v>436</v>
      </c>
      <c r="F623" t="s">
        <v>396</v>
      </c>
      <c r="G623" t="s">
        <v>384</v>
      </c>
      <c r="H623" t="s">
        <v>459</v>
      </c>
      <c r="I623" t="s">
        <v>460</v>
      </c>
      <c r="J623" t="s">
        <v>387</v>
      </c>
    </row>
    <row r="624" spans="1:10">
      <c r="A624" t="s">
        <v>2090</v>
      </c>
      <c r="B624" t="s">
        <v>2091</v>
      </c>
      <c r="C624" t="s">
        <v>493</v>
      </c>
      <c r="D624" t="s">
        <v>2092</v>
      </c>
      <c r="E624" s="1">
        <v>13853</v>
      </c>
      <c r="F624" t="s">
        <v>425</v>
      </c>
      <c r="G624" t="s">
        <v>384</v>
      </c>
      <c r="H624" t="s">
        <v>499</v>
      </c>
      <c r="I624" t="s">
        <v>439</v>
      </c>
      <c r="J624" t="s">
        <v>1622</v>
      </c>
    </row>
    <row r="625" spans="1:10">
      <c r="A625" t="s">
        <v>2098</v>
      </c>
      <c r="B625" t="s">
        <v>2099</v>
      </c>
      <c r="C625" t="s">
        <v>2100</v>
      </c>
      <c r="D625" t="s">
        <v>2101</v>
      </c>
      <c r="E625" s="1">
        <v>235</v>
      </c>
      <c r="F625" t="s">
        <v>392</v>
      </c>
      <c r="G625" t="s">
        <v>384</v>
      </c>
      <c r="H625" t="s">
        <v>499</v>
      </c>
      <c r="I625" t="s">
        <v>439</v>
      </c>
      <c r="J625" t="s">
        <v>387</v>
      </c>
    </row>
    <row r="626" spans="1:10">
      <c r="A626" t="s">
        <v>2146</v>
      </c>
      <c r="B626" t="s">
        <v>2147</v>
      </c>
      <c r="C626" t="s">
        <v>1481</v>
      </c>
      <c r="D626" t="s">
        <v>2148</v>
      </c>
      <c r="E626" s="1">
        <v>10</v>
      </c>
      <c r="F626" t="s">
        <v>401</v>
      </c>
      <c r="G626" t="s">
        <v>384</v>
      </c>
      <c r="H626" t="s">
        <v>459</v>
      </c>
      <c r="I626" t="s">
        <v>812</v>
      </c>
      <c r="J626" t="s">
        <v>387</v>
      </c>
    </row>
    <row r="627" spans="1:10">
      <c r="A627" t="s">
        <v>2149</v>
      </c>
      <c r="B627" t="s">
        <v>2150</v>
      </c>
      <c r="C627" t="s">
        <v>2151</v>
      </c>
      <c r="D627" t="s">
        <v>1933</v>
      </c>
      <c r="E627" s="1">
        <v>275</v>
      </c>
      <c r="F627" t="s">
        <v>396</v>
      </c>
      <c r="G627" t="s">
        <v>384</v>
      </c>
      <c r="H627" t="s">
        <v>385</v>
      </c>
      <c r="I627" t="s">
        <v>439</v>
      </c>
      <c r="J627" t="s">
        <v>387</v>
      </c>
    </row>
    <row r="628" spans="1:10">
      <c r="A628" t="s">
        <v>2152</v>
      </c>
      <c r="B628" t="s">
        <v>2153</v>
      </c>
      <c r="C628" t="s">
        <v>2151</v>
      </c>
      <c r="D628" t="s">
        <v>2154</v>
      </c>
      <c r="E628" s="1">
        <v>275</v>
      </c>
      <c r="F628" t="s">
        <v>396</v>
      </c>
      <c r="G628" t="s">
        <v>384</v>
      </c>
      <c r="H628" t="s">
        <v>385</v>
      </c>
      <c r="I628" t="s">
        <v>633</v>
      </c>
      <c r="J628" t="s">
        <v>387</v>
      </c>
    </row>
    <row r="629" spans="1:10">
      <c r="A629" t="s">
        <v>2155</v>
      </c>
      <c r="B629" t="s">
        <v>2156</v>
      </c>
      <c r="C629" t="s">
        <v>2151</v>
      </c>
      <c r="D629" t="s">
        <v>2048</v>
      </c>
      <c r="E629" s="1">
        <v>275</v>
      </c>
      <c r="F629" t="s">
        <v>396</v>
      </c>
      <c r="G629" t="s">
        <v>384</v>
      </c>
      <c r="H629" t="s">
        <v>499</v>
      </c>
      <c r="I629" t="s">
        <v>439</v>
      </c>
      <c r="J629" t="s">
        <v>387</v>
      </c>
    </row>
    <row r="630" spans="1:10">
      <c r="A630" t="s">
        <v>2157</v>
      </c>
      <c r="B630" t="s">
        <v>2158</v>
      </c>
      <c r="C630" t="s">
        <v>2151</v>
      </c>
      <c r="D630" t="s">
        <v>784</v>
      </c>
      <c r="E630" s="1">
        <v>275</v>
      </c>
      <c r="F630" t="s">
        <v>396</v>
      </c>
      <c r="G630" t="s">
        <v>384</v>
      </c>
      <c r="H630" t="s">
        <v>385</v>
      </c>
      <c r="I630" t="s">
        <v>633</v>
      </c>
      <c r="J630" t="s">
        <v>387</v>
      </c>
    </row>
    <row r="631" spans="1:10">
      <c r="A631" t="s">
        <v>2159</v>
      </c>
      <c r="B631" t="s">
        <v>2160</v>
      </c>
      <c r="C631" t="s">
        <v>2151</v>
      </c>
      <c r="D631" t="s">
        <v>2013</v>
      </c>
      <c r="E631" s="1">
        <v>275</v>
      </c>
      <c r="F631" t="s">
        <v>396</v>
      </c>
      <c r="G631" t="s">
        <v>384</v>
      </c>
      <c r="H631" t="s">
        <v>385</v>
      </c>
      <c r="I631" t="s">
        <v>439</v>
      </c>
      <c r="J631" t="s">
        <v>387</v>
      </c>
    </row>
    <row r="632" spans="1:10">
      <c r="A632" t="s">
        <v>2161</v>
      </c>
      <c r="B632" t="s">
        <v>2162</v>
      </c>
      <c r="C632" t="s">
        <v>2151</v>
      </c>
      <c r="D632" t="s">
        <v>859</v>
      </c>
      <c r="E632" s="1">
        <v>275</v>
      </c>
      <c r="F632" t="s">
        <v>396</v>
      </c>
      <c r="G632" t="s">
        <v>384</v>
      </c>
      <c r="H632" t="s">
        <v>385</v>
      </c>
      <c r="I632" t="s">
        <v>633</v>
      </c>
      <c r="J632" t="s">
        <v>387</v>
      </c>
    </row>
    <row r="633" spans="1:10">
      <c r="A633" t="s">
        <v>2163</v>
      </c>
      <c r="B633" t="s">
        <v>1250</v>
      </c>
      <c r="C633" t="s">
        <v>2151</v>
      </c>
      <c r="D633" t="s">
        <v>1641</v>
      </c>
      <c r="E633" s="1">
        <v>275</v>
      </c>
      <c r="F633" t="s">
        <v>396</v>
      </c>
      <c r="G633" t="s">
        <v>384</v>
      </c>
      <c r="H633" t="s">
        <v>499</v>
      </c>
      <c r="I633" t="s">
        <v>439</v>
      </c>
      <c r="J633" t="s">
        <v>387</v>
      </c>
    </row>
    <row r="634" spans="1:10">
      <c r="A634" t="s">
        <v>2164</v>
      </c>
      <c r="B634" t="s">
        <v>2165</v>
      </c>
      <c r="C634" t="s">
        <v>2151</v>
      </c>
      <c r="D634" t="s">
        <v>2166</v>
      </c>
      <c r="E634" s="1">
        <v>363</v>
      </c>
      <c r="F634" t="s">
        <v>396</v>
      </c>
      <c r="G634" t="s">
        <v>384</v>
      </c>
      <c r="H634" t="s">
        <v>459</v>
      </c>
      <c r="I634" t="s">
        <v>460</v>
      </c>
      <c r="J634" t="s">
        <v>387</v>
      </c>
    </row>
    <row r="635" spans="1:10">
      <c r="A635" t="s">
        <v>2167</v>
      </c>
      <c r="B635" t="s">
        <v>2168</v>
      </c>
      <c r="C635" t="s">
        <v>1481</v>
      </c>
      <c r="D635" t="s">
        <v>424</v>
      </c>
      <c r="E635" s="1">
        <v>48</v>
      </c>
      <c r="F635" t="s">
        <v>425</v>
      </c>
      <c r="G635" t="s">
        <v>384</v>
      </c>
      <c r="H635" t="s">
        <v>385</v>
      </c>
      <c r="I635" t="s">
        <v>408</v>
      </c>
      <c r="J635" t="s">
        <v>387</v>
      </c>
    </row>
    <row r="636" spans="1:10">
      <c r="A636" t="s">
        <v>2214</v>
      </c>
      <c r="B636" t="s">
        <v>2215</v>
      </c>
      <c r="C636" t="s">
        <v>2031</v>
      </c>
      <c r="D636" t="s">
        <v>533</v>
      </c>
      <c r="E636" s="1">
        <v>85</v>
      </c>
      <c r="F636" t="s">
        <v>396</v>
      </c>
      <c r="G636" t="s">
        <v>384</v>
      </c>
      <c r="H636" t="s">
        <v>459</v>
      </c>
      <c r="I636" t="s">
        <v>460</v>
      </c>
      <c r="J636" t="s">
        <v>387</v>
      </c>
    </row>
    <row r="637" spans="1:10">
      <c r="A637" t="s">
        <v>2216</v>
      </c>
      <c r="B637" t="s">
        <v>2217</v>
      </c>
      <c r="C637" t="s">
        <v>2031</v>
      </c>
      <c r="D637" t="s">
        <v>1456</v>
      </c>
      <c r="E637" s="1">
        <v>85</v>
      </c>
      <c r="F637" t="s">
        <v>396</v>
      </c>
      <c r="G637" t="s">
        <v>384</v>
      </c>
      <c r="H637" t="s">
        <v>459</v>
      </c>
      <c r="I637" t="s">
        <v>460</v>
      </c>
      <c r="J637" t="s">
        <v>387</v>
      </c>
    </row>
    <row r="638" spans="1:10">
      <c r="A638" t="s">
        <v>2218</v>
      </c>
      <c r="B638" t="s">
        <v>2219</v>
      </c>
      <c r="C638" t="s">
        <v>2031</v>
      </c>
      <c r="D638" t="s">
        <v>1694</v>
      </c>
      <c r="E638" s="1">
        <v>85</v>
      </c>
      <c r="F638" t="s">
        <v>396</v>
      </c>
      <c r="G638" t="s">
        <v>384</v>
      </c>
      <c r="H638" t="s">
        <v>459</v>
      </c>
      <c r="I638" t="s">
        <v>460</v>
      </c>
      <c r="J638" t="s">
        <v>387</v>
      </c>
    </row>
    <row r="639" spans="1:10">
      <c r="A639" t="s">
        <v>2220</v>
      </c>
      <c r="B639" t="s">
        <v>2221</v>
      </c>
      <c r="C639" t="s">
        <v>2031</v>
      </c>
      <c r="D639" t="s">
        <v>682</v>
      </c>
      <c r="E639" s="1">
        <v>85</v>
      </c>
      <c r="F639" t="s">
        <v>396</v>
      </c>
      <c r="G639" t="s">
        <v>384</v>
      </c>
      <c r="H639" t="s">
        <v>459</v>
      </c>
      <c r="I639" t="s">
        <v>460</v>
      </c>
      <c r="J639" t="s">
        <v>387</v>
      </c>
    </row>
    <row r="640" spans="1:10">
      <c r="A640" t="s">
        <v>2227</v>
      </c>
      <c r="B640" t="s">
        <v>2228</v>
      </c>
      <c r="C640" t="s">
        <v>2031</v>
      </c>
      <c r="D640" t="s">
        <v>2229</v>
      </c>
      <c r="E640" s="1">
        <v>85</v>
      </c>
      <c r="F640" t="s">
        <v>396</v>
      </c>
      <c r="G640" t="s">
        <v>384</v>
      </c>
      <c r="H640" t="s">
        <v>459</v>
      </c>
      <c r="I640" t="s">
        <v>460</v>
      </c>
      <c r="J640" t="s">
        <v>387</v>
      </c>
    </row>
    <row r="641" spans="1:10">
      <c r="A641" t="s">
        <v>2230</v>
      </c>
      <c r="B641" t="s">
        <v>2231</v>
      </c>
      <c r="C641" t="s">
        <v>2031</v>
      </c>
      <c r="D641" t="s">
        <v>2232</v>
      </c>
      <c r="E641" s="1">
        <v>85</v>
      </c>
      <c r="F641" t="s">
        <v>396</v>
      </c>
      <c r="G641" t="s">
        <v>384</v>
      </c>
      <c r="H641" t="s">
        <v>459</v>
      </c>
      <c r="I641" t="s">
        <v>460</v>
      </c>
      <c r="J641" t="s">
        <v>387</v>
      </c>
    </row>
    <row r="642" spans="1:10">
      <c r="A642" t="s">
        <v>2233</v>
      </c>
      <c r="B642" t="s">
        <v>1011</v>
      </c>
      <c r="C642" t="s">
        <v>2031</v>
      </c>
      <c r="D642" t="s">
        <v>970</v>
      </c>
      <c r="E642" s="1">
        <v>85</v>
      </c>
      <c r="F642" t="s">
        <v>396</v>
      </c>
      <c r="G642" t="s">
        <v>384</v>
      </c>
      <c r="H642" t="s">
        <v>459</v>
      </c>
      <c r="I642" t="s">
        <v>460</v>
      </c>
      <c r="J642" t="s">
        <v>387</v>
      </c>
    </row>
    <row r="643" spans="1:10">
      <c r="A643" t="s">
        <v>2234</v>
      </c>
      <c r="B643" t="s">
        <v>2235</v>
      </c>
      <c r="C643" t="s">
        <v>2031</v>
      </c>
      <c r="D643" t="s">
        <v>1641</v>
      </c>
      <c r="E643" s="1">
        <v>141</v>
      </c>
      <c r="F643" t="s">
        <v>396</v>
      </c>
      <c r="G643" t="s">
        <v>384</v>
      </c>
      <c r="H643" t="s">
        <v>459</v>
      </c>
      <c r="I643" t="s">
        <v>460</v>
      </c>
      <c r="J643" t="s">
        <v>387</v>
      </c>
    </row>
    <row r="644" spans="1:10">
      <c r="A644" t="s">
        <v>2244</v>
      </c>
      <c r="B644" t="s">
        <v>2245</v>
      </c>
      <c r="C644" t="s">
        <v>735</v>
      </c>
      <c r="D644" t="s">
        <v>696</v>
      </c>
      <c r="E644" s="1">
        <v>764</v>
      </c>
      <c r="F644" t="s">
        <v>534</v>
      </c>
      <c r="G644" t="s">
        <v>384</v>
      </c>
      <c r="H644" t="s">
        <v>459</v>
      </c>
      <c r="I644" t="s">
        <v>460</v>
      </c>
      <c r="J644" t="s">
        <v>387</v>
      </c>
    </row>
    <row r="645" spans="1:10">
      <c r="A645" t="s">
        <v>2276</v>
      </c>
      <c r="B645" t="s">
        <v>2277</v>
      </c>
      <c r="C645" t="s">
        <v>2031</v>
      </c>
      <c r="D645" t="s">
        <v>2278</v>
      </c>
      <c r="E645" s="1">
        <v>141</v>
      </c>
      <c r="F645" t="s">
        <v>396</v>
      </c>
      <c r="G645" t="s">
        <v>384</v>
      </c>
      <c r="H645" t="s">
        <v>459</v>
      </c>
      <c r="I645" t="s">
        <v>460</v>
      </c>
      <c r="J645" t="s">
        <v>387</v>
      </c>
    </row>
    <row r="646" spans="1:10">
      <c r="A646" t="s">
        <v>2279</v>
      </c>
      <c r="B646" t="s">
        <v>2280</v>
      </c>
      <c r="C646" t="s">
        <v>2031</v>
      </c>
      <c r="D646" t="s">
        <v>2281</v>
      </c>
      <c r="E646" s="1">
        <v>141</v>
      </c>
      <c r="F646" t="s">
        <v>396</v>
      </c>
      <c r="G646" t="s">
        <v>384</v>
      </c>
      <c r="H646" t="s">
        <v>459</v>
      </c>
      <c r="I646" t="s">
        <v>460</v>
      </c>
      <c r="J646" t="s">
        <v>387</v>
      </c>
    </row>
    <row r="647" spans="1:10">
      <c r="A647" t="s">
        <v>2303</v>
      </c>
      <c r="B647" t="s">
        <v>2304</v>
      </c>
      <c r="C647" t="s">
        <v>381</v>
      </c>
      <c r="D647" t="s">
        <v>421</v>
      </c>
      <c r="E647" s="1">
        <v>775</v>
      </c>
      <c r="F647" t="s">
        <v>383</v>
      </c>
      <c r="G647" t="s">
        <v>384</v>
      </c>
      <c r="H647" t="s">
        <v>385</v>
      </c>
      <c r="I647" t="s">
        <v>386</v>
      </c>
      <c r="J647" t="s">
        <v>387</v>
      </c>
    </row>
    <row r="648" spans="1:10">
      <c r="A648" t="s">
        <v>2312</v>
      </c>
      <c r="B648" t="s">
        <v>2313</v>
      </c>
      <c r="C648" t="s">
        <v>2314</v>
      </c>
      <c r="D648" t="s">
        <v>421</v>
      </c>
      <c r="E648" s="1">
        <v>250</v>
      </c>
      <c r="F648" t="s">
        <v>383</v>
      </c>
      <c r="G648" t="s">
        <v>384</v>
      </c>
      <c r="H648" t="s">
        <v>385</v>
      </c>
      <c r="I648" t="s">
        <v>408</v>
      </c>
      <c r="J648" t="s">
        <v>387</v>
      </c>
    </row>
    <row r="649" spans="1:10">
      <c r="A649" t="s">
        <v>5</v>
      </c>
      <c r="B649" t="s">
        <v>6</v>
      </c>
      <c r="C649" t="s">
        <v>1426</v>
      </c>
      <c r="D649" t="s">
        <v>1832</v>
      </c>
      <c r="E649" s="1">
        <v>23365</v>
      </c>
      <c r="F649" t="s">
        <v>425</v>
      </c>
      <c r="G649" t="s">
        <v>384</v>
      </c>
      <c r="H649" t="s">
        <v>459</v>
      </c>
      <c r="I649" t="s">
        <v>460</v>
      </c>
      <c r="J649" t="s">
        <v>387</v>
      </c>
    </row>
    <row r="650" spans="1:10">
      <c r="A650" t="s">
        <v>87</v>
      </c>
      <c r="B650" t="s">
        <v>88</v>
      </c>
      <c r="C650" t="s">
        <v>89</v>
      </c>
      <c r="D650" t="s">
        <v>816</v>
      </c>
      <c r="E650" s="1">
        <v>1056</v>
      </c>
      <c r="F650" t="s">
        <v>401</v>
      </c>
      <c r="G650" t="s">
        <v>384</v>
      </c>
      <c r="H650" t="s">
        <v>459</v>
      </c>
      <c r="I650" t="s">
        <v>460</v>
      </c>
      <c r="J650" t="s">
        <v>387</v>
      </c>
    </row>
    <row r="651" spans="1:10">
      <c r="A651" t="s">
        <v>95</v>
      </c>
      <c r="B651" t="s">
        <v>96</v>
      </c>
      <c r="C651" t="s">
        <v>97</v>
      </c>
      <c r="D651" t="s">
        <v>382</v>
      </c>
      <c r="E651" s="1">
        <v>20</v>
      </c>
      <c r="F651" t="s">
        <v>383</v>
      </c>
      <c r="G651" t="s">
        <v>384</v>
      </c>
      <c r="H651" t="s">
        <v>385</v>
      </c>
      <c r="I651" t="s">
        <v>633</v>
      </c>
      <c r="J651" t="s">
        <v>387</v>
      </c>
    </row>
    <row r="652" spans="1:10">
      <c r="A652" t="s">
        <v>159</v>
      </c>
      <c r="B652" t="s">
        <v>160</v>
      </c>
      <c r="C652" t="s">
        <v>1426</v>
      </c>
      <c r="D652" t="s">
        <v>1615</v>
      </c>
      <c r="E652" s="1">
        <v>26490</v>
      </c>
      <c r="F652" t="s">
        <v>425</v>
      </c>
      <c r="G652" t="s">
        <v>384</v>
      </c>
      <c r="H652" t="s">
        <v>459</v>
      </c>
      <c r="I652" t="s">
        <v>460</v>
      </c>
      <c r="J652" t="s">
        <v>1622</v>
      </c>
    </row>
    <row r="653" spans="1:10">
      <c r="A653" t="s">
        <v>181</v>
      </c>
      <c r="B653" t="s">
        <v>182</v>
      </c>
      <c r="C653" t="s">
        <v>183</v>
      </c>
      <c r="D653" t="s">
        <v>931</v>
      </c>
      <c r="E653" s="1">
        <v>30</v>
      </c>
      <c r="F653" t="s">
        <v>383</v>
      </c>
      <c r="G653" t="s">
        <v>384</v>
      </c>
      <c r="H653" t="s">
        <v>459</v>
      </c>
      <c r="I653" t="s">
        <v>460</v>
      </c>
      <c r="J653" t="s">
        <v>387</v>
      </c>
    </row>
    <row r="654" spans="1:10">
      <c r="A654" t="s">
        <v>184</v>
      </c>
      <c r="B654" t="s">
        <v>185</v>
      </c>
      <c r="C654" t="s">
        <v>1426</v>
      </c>
      <c r="D654" t="s">
        <v>1615</v>
      </c>
      <c r="E654" s="1">
        <v>26490</v>
      </c>
      <c r="F654" t="s">
        <v>425</v>
      </c>
      <c r="G654" t="s">
        <v>384</v>
      </c>
      <c r="H654" t="s">
        <v>459</v>
      </c>
      <c r="I654" t="s">
        <v>460</v>
      </c>
      <c r="J654" t="s">
        <v>1622</v>
      </c>
    </row>
    <row r="655" spans="1:10">
      <c r="A655" t="s">
        <v>186</v>
      </c>
      <c r="B655" t="s">
        <v>187</v>
      </c>
      <c r="C655" t="s">
        <v>1426</v>
      </c>
      <c r="D655" t="s">
        <v>506</v>
      </c>
      <c r="E655" s="1">
        <v>26490</v>
      </c>
      <c r="F655" t="s">
        <v>425</v>
      </c>
      <c r="G655" t="s">
        <v>384</v>
      </c>
      <c r="H655" t="s">
        <v>459</v>
      </c>
      <c r="I655" t="s">
        <v>460</v>
      </c>
      <c r="J655" t="s">
        <v>1622</v>
      </c>
    </row>
    <row r="656" spans="1:10">
      <c r="A656" t="s">
        <v>188</v>
      </c>
      <c r="B656" t="s">
        <v>189</v>
      </c>
      <c r="C656" t="s">
        <v>1426</v>
      </c>
      <c r="D656" t="s">
        <v>1236</v>
      </c>
      <c r="E656" s="1">
        <v>26490</v>
      </c>
      <c r="F656" t="s">
        <v>425</v>
      </c>
      <c r="G656" t="s">
        <v>384</v>
      </c>
      <c r="H656" t="s">
        <v>459</v>
      </c>
      <c r="I656" t="s">
        <v>460</v>
      </c>
      <c r="J656" t="s">
        <v>1622</v>
      </c>
    </row>
    <row r="657" spans="1:10">
      <c r="A657" t="s">
        <v>193</v>
      </c>
      <c r="B657" t="s">
        <v>194</v>
      </c>
      <c r="C657" t="s">
        <v>183</v>
      </c>
      <c r="D657" t="s">
        <v>571</v>
      </c>
      <c r="E657" s="1">
        <v>30</v>
      </c>
      <c r="F657" t="s">
        <v>383</v>
      </c>
      <c r="G657" t="s">
        <v>384</v>
      </c>
      <c r="H657" t="s">
        <v>459</v>
      </c>
      <c r="I657" t="s">
        <v>460</v>
      </c>
      <c r="J657" t="s">
        <v>387</v>
      </c>
    </row>
    <row r="658" spans="1:10">
      <c r="A658" t="s">
        <v>195</v>
      </c>
      <c r="B658" t="s">
        <v>196</v>
      </c>
      <c r="C658" t="s">
        <v>197</v>
      </c>
      <c r="D658" t="s">
        <v>411</v>
      </c>
      <c r="E658" s="1">
        <v>10</v>
      </c>
      <c r="F658" t="s">
        <v>401</v>
      </c>
      <c r="G658" t="s">
        <v>384</v>
      </c>
      <c r="H658" t="s">
        <v>385</v>
      </c>
      <c r="I658" t="s">
        <v>443</v>
      </c>
      <c r="J658" t="s">
        <v>387</v>
      </c>
    </row>
    <row r="659" spans="1:10">
      <c r="A659" t="s">
        <v>198</v>
      </c>
      <c r="B659" t="s">
        <v>199</v>
      </c>
      <c r="C659" t="s">
        <v>197</v>
      </c>
      <c r="D659" t="s">
        <v>200</v>
      </c>
      <c r="E659" s="1">
        <v>10</v>
      </c>
      <c r="F659" t="s">
        <v>396</v>
      </c>
      <c r="G659" t="s">
        <v>384</v>
      </c>
      <c r="H659" t="s">
        <v>385</v>
      </c>
      <c r="I659" t="s">
        <v>443</v>
      </c>
      <c r="J659" t="s">
        <v>387</v>
      </c>
    </row>
    <row r="660" spans="1:10">
      <c r="A660" t="s">
        <v>201</v>
      </c>
      <c r="B660" t="s">
        <v>202</v>
      </c>
      <c r="C660" t="s">
        <v>197</v>
      </c>
      <c r="D660" t="s">
        <v>203</v>
      </c>
      <c r="E660" s="1">
        <v>10</v>
      </c>
      <c r="F660" t="s">
        <v>396</v>
      </c>
      <c r="G660" t="s">
        <v>384</v>
      </c>
      <c r="H660" t="s">
        <v>385</v>
      </c>
      <c r="I660" t="s">
        <v>443</v>
      </c>
      <c r="J660" t="s">
        <v>387</v>
      </c>
    </row>
    <row r="661" spans="1:10">
      <c r="A661" t="s">
        <v>204</v>
      </c>
      <c r="B661" t="s">
        <v>205</v>
      </c>
      <c r="C661" t="s">
        <v>197</v>
      </c>
      <c r="D661" t="s">
        <v>206</v>
      </c>
      <c r="E661" s="1">
        <v>10</v>
      </c>
      <c r="F661" t="s">
        <v>396</v>
      </c>
      <c r="G661" t="s">
        <v>384</v>
      </c>
      <c r="H661" t="s">
        <v>385</v>
      </c>
      <c r="I661" t="s">
        <v>443</v>
      </c>
      <c r="J661" t="s">
        <v>387</v>
      </c>
    </row>
    <row r="662" spans="1:10">
      <c r="A662" t="s">
        <v>207</v>
      </c>
      <c r="B662" t="s">
        <v>208</v>
      </c>
      <c r="C662" t="s">
        <v>197</v>
      </c>
      <c r="D662" t="s">
        <v>395</v>
      </c>
      <c r="E662" s="1">
        <v>10</v>
      </c>
      <c r="F662" t="s">
        <v>396</v>
      </c>
      <c r="G662" t="s">
        <v>384</v>
      </c>
      <c r="H662" t="s">
        <v>1719</v>
      </c>
      <c r="I662" t="s">
        <v>155</v>
      </c>
      <c r="J662" t="s">
        <v>387</v>
      </c>
    </row>
    <row r="663" spans="1:10">
      <c r="A663" t="s">
        <v>209</v>
      </c>
      <c r="B663" t="s">
        <v>210</v>
      </c>
      <c r="C663" t="s">
        <v>97</v>
      </c>
      <c r="D663" t="s">
        <v>400</v>
      </c>
      <c r="E663" s="1">
        <v>10</v>
      </c>
      <c r="F663" t="s">
        <v>401</v>
      </c>
      <c r="G663" t="s">
        <v>384</v>
      </c>
      <c r="H663" t="s">
        <v>385</v>
      </c>
      <c r="I663" t="s">
        <v>443</v>
      </c>
      <c r="J663" t="s">
        <v>387</v>
      </c>
    </row>
    <row r="664" spans="1:10">
      <c r="A664" t="s">
        <v>225</v>
      </c>
      <c r="B664" t="s">
        <v>226</v>
      </c>
      <c r="C664" t="s">
        <v>1426</v>
      </c>
      <c r="D664" t="s">
        <v>1227</v>
      </c>
      <c r="E664" s="1">
        <v>22275</v>
      </c>
      <c r="F664" t="s">
        <v>425</v>
      </c>
      <c r="G664" t="s">
        <v>384</v>
      </c>
      <c r="H664" t="s">
        <v>737</v>
      </c>
      <c r="I664" t="s">
        <v>213</v>
      </c>
      <c r="J664" t="s">
        <v>387</v>
      </c>
    </row>
    <row r="665" spans="1:10">
      <c r="A665" t="s">
        <v>230</v>
      </c>
      <c r="B665" t="s">
        <v>231</v>
      </c>
      <c r="C665" t="s">
        <v>990</v>
      </c>
      <c r="D665" t="s">
        <v>957</v>
      </c>
      <c r="E665" s="1">
        <v>1876</v>
      </c>
      <c r="F665" t="s">
        <v>396</v>
      </c>
      <c r="G665" t="s">
        <v>384</v>
      </c>
      <c r="H665" t="s">
        <v>385</v>
      </c>
      <c r="I665" t="s">
        <v>213</v>
      </c>
      <c r="J665" t="s">
        <v>387</v>
      </c>
    </row>
    <row r="666" spans="1:10">
      <c r="A666" t="s">
        <v>248</v>
      </c>
      <c r="B666" t="s">
        <v>249</v>
      </c>
      <c r="C666" t="s">
        <v>2031</v>
      </c>
      <c r="D666" t="s">
        <v>250</v>
      </c>
      <c r="E666" s="1">
        <v>141</v>
      </c>
      <c r="F666" t="s">
        <v>396</v>
      </c>
      <c r="G666" t="s">
        <v>384</v>
      </c>
      <c r="H666" t="s">
        <v>385</v>
      </c>
      <c r="I666" t="s">
        <v>213</v>
      </c>
      <c r="J666" t="s">
        <v>387</v>
      </c>
    </row>
    <row r="667" spans="1:10">
      <c r="A667" t="s">
        <v>260</v>
      </c>
      <c r="B667" t="s">
        <v>261</v>
      </c>
      <c r="C667" t="s">
        <v>1428</v>
      </c>
      <c r="D667" t="s">
        <v>262</v>
      </c>
      <c r="E667" s="1">
        <v>8904</v>
      </c>
      <c r="F667" t="s">
        <v>425</v>
      </c>
      <c r="G667" t="s">
        <v>384</v>
      </c>
      <c r="H667" t="s">
        <v>737</v>
      </c>
      <c r="I667" t="s">
        <v>213</v>
      </c>
      <c r="J667" t="s">
        <v>387</v>
      </c>
    </row>
    <row r="668" spans="1:10">
      <c r="A668" t="s">
        <v>263</v>
      </c>
      <c r="B668" t="s">
        <v>264</v>
      </c>
      <c r="C668" t="s">
        <v>1470</v>
      </c>
      <c r="D668" t="s">
        <v>2092</v>
      </c>
      <c r="E668" s="1">
        <v>10264</v>
      </c>
      <c r="F668" t="s">
        <v>425</v>
      </c>
      <c r="G668" t="s">
        <v>384</v>
      </c>
      <c r="H668" t="s">
        <v>385</v>
      </c>
      <c r="I668" t="s">
        <v>213</v>
      </c>
      <c r="J668" t="s">
        <v>387</v>
      </c>
    </row>
    <row r="669" spans="1:10">
      <c r="A669" t="s">
        <v>271</v>
      </c>
      <c r="B669" t="s">
        <v>272</v>
      </c>
      <c r="C669" t="s">
        <v>538</v>
      </c>
      <c r="D669" t="s">
        <v>273</v>
      </c>
      <c r="E669" s="1">
        <v>677</v>
      </c>
      <c r="F669" t="s">
        <v>383</v>
      </c>
      <c r="G669" t="s">
        <v>384</v>
      </c>
      <c r="H669" t="s">
        <v>737</v>
      </c>
      <c r="I669" t="s">
        <v>213</v>
      </c>
      <c r="J669" t="s">
        <v>387</v>
      </c>
    </row>
    <row r="670" spans="1:10">
      <c r="A670" t="s">
        <v>289</v>
      </c>
      <c r="B670" t="s">
        <v>153</v>
      </c>
      <c r="C670" t="s">
        <v>829</v>
      </c>
      <c r="D670" t="s">
        <v>290</v>
      </c>
      <c r="E670" s="1">
        <v>96</v>
      </c>
      <c r="F670" t="s">
        <v>392</v>
      </c>
      <c r="G670" t="s">
        <v>384</v>
      </c>
      <c r="H670" t="s">
        <v>385</v>
      </c>
      <c r="I670" t="s">
        <v>213</v>
      </c>
      <c r="J670" t="s">
        <v>387</v>
      </c>
    </row>
    <row r="671" spans="1:10">
      <c r="A671" t="s">
        <v>328</v>
      </c>
      <c r="B671" t="s">
        <v>329</v>
      </c>
      <c r="C671" t="s">
        <v>1426</v>
      </c>
      <c r="D671" t="s">
        <v>330</v>
      </c>
      <c r="E671" s="1">
        <v>23365</v>
      </c>
      <c r="F671" t="s">
        <v>425</v>
      </c>
      <c r="G671" t="s">
        <v>384</v>
      </c>
      <c r="H671" t="s">
        <v>331</v>
      </c>
      <c r="I671" t="s">
        <v>213</v>
      </c>
      <c r="J671" t="s">
        <v>387</v>
      </c>
    </row>
    <row r="672" spans="1:10">
      <c r="A672" t="s">
        <v>335</v>
      </c>
      <c r="B672" t="s">
        <v>336</v>
      </c>
      <c r="C672" t="s">
        <v>2038</v>
      </c>
      <c r="D672" t="s">
        <v>876</v>
      </c>
      <c r="E672" s="1">
        <v>318</v>
      </c>
      <c r="F672" t="s">
        <v>396</v>
      </c>
      <c r="G672" t="s">
        <v>384</v>
      </c>
      <c r="H672" t="s">
        <v>385</v>
      </c>
      <c r="I672" t="s">
        <v>213</v>
      </c>
      <c r="J672" t="s">
        <v>387</v>
      </c>
    </row>
    <row r="673" spans="1:10">
      <c r="A673" t="s">
        <v>337</v>
      </c>
      <c r="B673" t="s">
        <v>338</v>
      </c>
      <c r="C673" t="s">
        <v>1426</v>
      </c>
      <c r="D673" t="s">
        <v>795</v>
      </c>
      <c r="E673" s="1">
        <v>23365</v>
      </c>
      <c r="F673" t="s">
        <v>425</v>
      </c>
      <c r="G673" t="s">
        <v>384</v>
      </c>
      <c r="H673" t="s">
        <v>385</v>
      </c>
      <c r="I673" t="s">
        <v>213</v>
      </c>
      <c r="J673" t="s">
        <v>387</v>
      </c>
    </row>
    <row r="674" spans="1:10">
      <c r="A674" t="s">
        <v>339</v>
      </c>
      <c r="B674" t="s">
        <v>340</v>
      </c>
      <c r="C674" t="s">
        <v>1929</v>
      </c>
      <c r="D674" t="s">
        <v>1459</v>
      </c>
      <c r="E674" s="1">
        <v>865</v>
      </c>
      <c r="F674" t="s">
        <v>425</v>
      </c>
      <c r="G674" t="s">
        <v>384</v>
      </c>
      <c r="H674" t="s">
        <v>385</v>
      </c>
      <c r="I674" t="s">
        <v>213</v>
      </c>
      <c r="J674" t="s">
        <v>387</v>
      </c>
    </row>
    <row r="675" spans="1:10">
      <c r="A675" t="s">
        <v>341</v>
      </c>
      <c r="B675" t="s">
        <v>342</v>
      </c>
      <c r="C675" t="s">
        <v>1426</v>
      </c>
      <c r="D675" t="s">
        <v>343</v>
      </c>
      <c r="E675" s="1">
        <v>25152</v>
      </c>
      <c r="F675" t="s">
        <v>425</v>
      </c>
      <c r="G675" t="s">
        <v>384</v>
      </c>
      <c r="H675" t="s">
        <v>385</v>
      </c>
      <c r="I675" t="s">
        <v>213</v>
      </c>
      <c r="J675" t="s">
        <v>387</v>
      </c>
    </row>
    <row r="676" spans="1:10">
      <c r="A676" t="s">
        <v>350</v>
      </c>
      <c r="B676" t="s">
        <v>351</v>
      </c>
      <c r="C676" t="s">
        <v>352</v>
      </c>
      <c r="D676" t="s">
        <v>353</v>
      </c>
      <c r="E676" s="1">
        <v>18</v>
      </c>
      <c r="F676" t="s">
        <v>401</v>
      </c>
      <c r="G676" t="s">
        <v>384</v>
      </c>
      <c r="H676" t="s">
        <v>385</v>
      </c>
      <c r="I676" t="s">
        <v>213</v>
      </c>
      <c r="J676" t="s">
        <v>387</v>
      </c>
    </row>
    <row r="677" spans="1:10">
      <c r="A677" t="s">
        <v>354</v>
      </c>
      <c r="B677" t="s">
        <v>355</v>
      </c>
      <c r="C677" t="s">
        <v>352</v>
      </c>
      <c r="D677" t="s">
        <v>1432</v>
      </c>
      <c r="E677" s="1">
        <v>18</v>
      </c>
      <c r="F677" t="s">
        <v>401</v>
      </c>
      <c r="G677" t="s">
        <v>384</v>
      </c>
      <c r="H677" t="s">
        <v>385</v>
      </c>
      <c r="I677" t="s">
        <v>213</v>
      </c>
      <c r="J677" t="s">
        <v>387</v>
      </c>
    </row>
    <row r="678" spans="1:10">
      <c r="A678" t="s">
        <v>356</v>
      </c>
      <c r="B678" t="s">
        <v>357</v>
      </c>
      <c r="C678" t="s">
        <v>352</v>
      </c>
      <c r="D678" t="s">
        <v>743</v>
      </c>
      <c r="E678" s="1">
        <v>18</v>
      </c>
      <c r="F678" t="s">
        <v>401</v>
      </c>
      <c r="G678" t="s">
        <v>384</v>
      </c>
      <c r="H678" t="s">
        <v>385</v>
      </c>
      <c r="I678" t="s">
        <v>213</v>
      </c>
      <c r="J678" t="s">
        <v>387</v>
      </c>
    </row>
    <row r="679" spans="1:10">
      <c r="A679" t="s">
        <v>358</v>
      </c>
      <c r="B679" t="s">
        <v>359</v>
      </c>
      <c r="C679" t="s">
        <v>352</v>
      </c>
      <c r="D679" t="s">
        <v>360</v>
      </c>
      <c r="E679" s="1">
        <v>52</v>
      </c>
      <c r="F679" t="s">
        <v>401</v>
      </c>
      <c r="G679" t="s">
        <v>384</v>
      </c>
      <c r="H679" t="s">
        <v>385</v>
      </c>
      <c r="I679" t="s">
        <v>213</v>
      </c>
      <c r="J679" t="s">
        <v>387</v>
      </c>
    </row>
    <row r="680" spans="1:10">
      <c r="A680" t="s">
        <v>363</v>
      </c>
      <c r="B680" t="s">
        <v>364</v>
      </c>
      <c r="C680" t="s">
        <v>365</v>
      </c>
      <c r="D680" t="s">
        <v>931</v>
      </c>
      <c r="E680" s="1">
        <v>50</v>
      </c>
      <c r="F680" t="s">
        <v>383</v>
      </c>
      <c r="G680" t="s">
        <v>384</v>
      </c>
      <c r="H680" t="s">
        <v>1719</v>
      </c>
      <c r="I680" t="s">
        <v>1720</v>
      </c>
      <c r="J680" t="s">
        <v>1622</v>
      </c>
    </row>
    <row r="681" spans="1:10">
      <c r="A681" t="s">
        <v>579</v>
      </c>
      <c r="B681" t="s">
        <v>580</v>
      </c>
      <c r="C681" t="s">
        <v>581</v>
      </c>
      <c r="D681" t="s">
        <v>582</v>
      </c>
      <c r="E681" s="1">
        <v>50</v>
      </c>
      <c r="F681" t="s">
        <v>583</v>
      </c>
      <c r="G681" t="s">
        <v>584</v>
      </c>
      <c r="H681" t="s">
        <v>499</v>
      </c>
      <c r="I681" t="s">
        <v>439</v>
      </c>
      <c r="J681" t="s">
        <v>387</v>
      </c>
    </row>
    <row r="682" spans="1:10">
      <c r="A682" t="s">
        <v>585</v>
      </c>
      <c r="B682" t="s">
        <v>586</v>
      </c>
      <c r="C682" t="s">
        <v>587</v>
      </c>
      <c r="D682" t="s">
        <v>588</v>
      </c>
      <c r="E682" s="1">
        <v>100</v>
      </c>
      <c r="F682" t="s">
        <v>583</v>
      </c>
      <c r="G682" t="s">
        <v>584</v>
      </c>
      <c r="H682" t="s">
        <v>499</v>
      </c>
      <c r="I682" t="s">
        <v>439</v>
      </c>
      <c r="J682" t="s">
        <v>387</v>
      </c>
    </row>
    <row r="683" spans="1:10">
      <c r="A683" t="s">
        <v>589</v>
      </c>
      <c r="B683" t="s">
        <v>590</v>
      </c>
      <c r="C683" t="s">
        <v>587</v>
      </c>
      <c r="D683" t="s">
        <v>591</v>
      </c>
      <c r="E683" s="1">
        <v>100</v>
      </c>
      <c r="F683" t="s">
        <v>583</v>
      </c>
      <c r="G683" t="s">
        <v>584</v>
      </c>
      <c r="H683" t="s">
        <v>499</v>
      </c>
      <c r="I683" t="s">
        <v>439</v>
      </c>
      <c r="J683" t="s">
        <v>387</v>
      </c>
    </row>
    <row r="684" spans="1:10">
      <c r="A684" t="s">
        <v>676</v>
      </c>
      <c r="B684" t="s">
        <v>677</v>
      </c>
      <c r="C684" t="s">
        <v>581</v>
      </c>
      <c r="D684" t="s">
        <v>678</v>
      </c>
      <c r="E684" s="1">
        <v>50</v>
      </c>
      <c r="F684" t="s">
        <v>583</v>
      </c>
      <c r="G684" t="s">
        <v>584</v>
      </c>
      <c r="H684" t="s">
        <v>385</v>
      </c>
      <c r="I684" t="s">
        <v>439</v>
      </c>
      <c r="J684" t="s">
        <v>387</v>
      </c>
    </row>
    <row r="685" spans="1:10">
      <c r="A685" t="s">
        <v>697</v>
      </c>
      <c r="B685" t="s">
        <v>698</v>
      </c>
      <c r="C685" t="s">
        <v>699</v>
      </c>
      <c r="D685" t="s">
        <v>700</v>
      </c>
      <c r="E685" s="1">
        <v>75</v>
      </c>
      <c r="F685" t="s">
        <v>583</v>
      </c>
      <c r="G685" t="s">
        <v>584</v>
      </c>
      <c r="H685" t="s">
        <v>459</v>
      </c>
      <c r="I685" t="s">
        <v>460</v>
      </c>
      <c r="J685" t="s">
        <v>387</v>
      </c>
    </row>
    <row r="686" spans="1:10">
      <c r="A686" t="s">
        <v>713</v>
      </c>
      <c r="B686" t="s">
        <v>714</v>
      </c>
      <c r="C686" t="s">
        <v>699</v>
      </c>
      <c r="D686" t="s">
        <v>715</v>
      </c>
      <c r="E686" s="1">
        <v>125</v>
      </c>
      <c r="F686" t="s">
        <v>583</v>
      </c>
      <c r="G686" t="s">
        <v>584</v>
      </c>
      <c r="H686" t="s">
        <v>459</v>
      </c>
      <c r="I686" t="s">
        <v>460</v>
      </c>
      <c r="J686" t="s">
        <v>387</v>
      </c>
    </row>
    <row r="687" spans="1:10">
      <c r="A687" t="s">
        <v>716</v>
      </c>
      <c r="B687" t="s">
        <v>717</v>
      </c>
      <c r="C687" t="s">
        <v>587</v>
      </c>
      <c r="D687" t="s">
        <v>718</v>
      </c>
      <c r="E687" s="1">
        <v>100</v>
      </c>
      <c r="F687" t="s">
        <v>583</v>
      </c>
      <c r="G687" t="s">
        <v>584</v>
      </c>
      <c r="H687" t="s">
        <v>449</v>
      </c>
      <c r="I687" t="s">
        <v>439</v>
      </c>
      <c r="J687" t="s">
        <v>387</v>
      </c>
    </row>
    <row r="688" spans="1:10">
      <c r="A688" t="s">
        <v>725</v>
      </c>
      <c r="B688" t="s">
        <v>726</v>
      </c>
      <c r="C688" t="s">
        <v>581</v>
      </c>
      <c r="D688" t="s">
        <v>727</v>
      </c>
      <c r="E688" s="1">
        <v>50</v>
      </c>
      <c r="F688" t="s">
        <v>583</v>
      </c>
      <c r="G688" t="s">
        <v>584</v>
      </c>
      <c r="H688" t="s">
        <v>385</v>
      </c>
      <c r="I688" t="s">
        <v>439</v>
      </c>
      <c r="J688" t="s">
        <v>387</v>
      </c>
    </row>
    <row r="689" spans="1:10">
      <c r="A689" t="s">
        <v>728</v>
      </c>
      <c r="B689" t="s">
        <v>729</v>
      </c>
      <c r="C689" t="s">
        <v>581</v>
      </c>
      <c r="D689" t="s">
        <v>696</v>
      </c>
      <c r="E689" s="1">
        <v>50</v>
      </c>
      <c r="F689" t="s">
        <v>583</v>
      </c>
      <c r="G689" t="s">
        <v>584</v>
      </c>
      <c r="H689" t="s">
        <v>385</v>
      </c>
      <c r="I689" t="s">
        <v>439</v>
      </c>
      <c r="J689" t="s">
        <v>387</v>
      </c>
    </row>
    <row r="690" spans="1:10">
      <c r="A690" t="s">
        <v>764</v>
      </c>
      <c r="B690" t="s">
        <v>765</v>
      </c>
      <c r="C690" t="s">
        <v>587</v>
      </c>
      <c r="D690" t="s">
        <v>766</v>
      </c>
      <c r="E690" s="1">
        <v>100</v>
      </c>
      <c r="F690" t="s">
        <v>583</v>
      </c>
      <c r="G690" t="s">
        <v>584</v>
      </c>
      <c r="H690" t="s">
        <v>385</v>
      </c>
      <c r="I690" t="s">
        <v>408</v>
      </c>
      <c r="J690" t="s">
        <v>387</v>
      </c>
    </row>
    <row r="691" spans="1:10">
      <c r="A691" t="s">
        <v>789</v>
      </c>
      <c r="B691" t="s">
        <v>790</v>
      </c>
      <c r="C691" t="s">
        <v>587</v>
      </c>
      <c r="D691" t="s">
        <v>791</v>
      </c>
      <c r="E691" s="1">
        <v>100</v>
      </c>
      <c r="F691" t="s">
        <v>583</v>
      </c>
      <c r="G691" t="s">
        <v>584</v>
      </c>
      <c r="H691" t="s">
        <v>499</v>
      </c>
      <c r="I691" t="s">
        <v>439</v>
      </c>
      <c r="J691" t="s">
        <v>387</v>
      </c>
    </row>
    <row r="692" spans="1:10">
      <c r="A692" t="s">
        <v>853</v>
      </c>
      <c r="B692" t="s">
        <v>854</v>
      </c>
      <c r="C692" t="s">
        <v>699</v>
      </c>
      <c r="D692" t="s">
        <v>855</v>
      </c>
      <c r="E692" s="1">
        <v>75</v>
      </c>
      <c r="F692" t="s">
        <v>583</v>
      </c>
      <c r="G692" t="s">
        <v>584</v>
      </c>
      <c r="H692" t="s">
        <v>385</v>
      </c>
      <c r="I692" t="s">
        <v>443</v>
      </c>
      <c r="J692" t="s">
        <v>387</v>
      </c>
    </row>
    <row r="693" spans="1:10">
      <c r="A693" t="s">
        <v>904</v>
      </c>
      <c r="B693" t="s">
        <v>905</v>
      </c>
      <c r="C693" t="s">
        <v>581</v>
      </c>
      <c r="D693" t="s">
        <v>906</v>
      </c>
      <c r="E693" s="1">
        <v>25</v>
      </c>
      <c r="F693" t="s">
        <v>583</v>
      </c>
      <c r="G693" t="s">
        <v>584</v>
      </c>
      <c r="H693" t="s">
        <v>385</v>
      </c>
      <c r="I693" t="s">
        <v>439</v>
      </c>
      <c r="J693" t="s">
        <v>387</v>
      </c>
    </row>
    <row r="694" spans="1:10">
      <c r="A694" t="s">
        <v>907</v>
      </c>
      <c r="B694" t="s">
        <v>908</v>
      </c>
      <c r="C694" t="s">
        <v>909</v>
      </c>
      <c r="D694" t="s">
        <v>755</v>
      </c>
      <c r="E694" s="1">
        <v>25</v>
      </c>
      <c r="F694" t="s">
        <v>583</v>
      </c>
      <c r="G694" t="s">
        <v>584</v>
      </c>
      <c r="H694" t="s">
        <v>385</v>
      </c>
      <c r="I694" t="s">
        <v>439</v>
      </c>
      <c r="J694" t="s">
        <v>387</v>
      </c>
    </row>
    <row r="695" spans="1:10">
      <c r="A695" t="s">
        <v>910</v>
      </c>
      <c r="B695" t="s">
        <v>911</v>
      </c>
      <c r="C695" t="s">
        <v>581</v>
      </c>
      <c r="D695" t="s">
        <v>912</v>
      </c>
      <c r="E695" s="1">
        <v>25</v>
      </c>
      <c r="F695" t="s">
        <v>583</v>
      </c>
      <c r="G695" t="s">
        <v>584</v>
      </c>
      <c r="H695" t="s">
        <v>385</v>
      </c>
      <c r="I695" t="s">
        <v>439</v>
      </c>
      <c r="J695" t="s">
        <v>387</v>
      </c>
    </row>
    <row r="696" spans="1:10">
      <c r="A696" t="s">
        <v>913</v>
      </c>
      <c r="B696" t="s">
        <v>914</v>
      </c>
      <c r="C696" t="s">
        <v>581</v>
      </c>
      <c r="D696" t="s">
        <v>915</v>
      </c>
      <c r="E696" s="1">
        <v>25</v>
      </c>
      <c r="F696" t="s">
        <v>583</v>
      </c>
      <c r="G696" t="s">
        <v>584</v>
      </c>
      <c r="H696" t="s">
        <v>385</v>
      </c>
      <c r="I696" t="s">
        <v>439</v>
      </c>
      <c r="J696" t="s">
        <v>387</v>
      </c>
    </row>
    <row r="697" spans="1:10">
      <c r="A697" t="s">
        <v>961</v>
      </c>
      <c r="B697" t="s">
        <v>717</v>
      </c>
      <c r="C697" t="s">
        <v>699</v>
      </c>
      <c r="D697" t="s">
        <v>962</v>
      </c>
      <c r="E697" s="1">
        <v>125</v>
      </c>
      <c r="F697" t="s">
        <v>583</v>
      </c>
      <c r="G697" t="s">
        <v>584</v>
      </c>
      <c r="H697" t="s">
        <v>499</v>
      </c>
      <c r="I697" t="s">
        <v>439</v>
      </c>
      <c r="J697" t="s">
        <v>387</v>
      </c>
    </row>
    <row r="698" spans="1:10">
      <c r="A698" t="s">
        <v>1416</v>
      </c>
      <c r="B698" t="s">
        <v>1417</v>
      </c>
      <c r="C698" t="s">
        <v>581</v>
      </c>
      <c r="D698" t="s">
        <v>1418</v>
      </c>
      <c r="E698" s="1">
        <v>25</v>
      </c>
      <c r="F698" t="s">
        <v>583</v>
      </c>
      <c r="G698" t="s">
        <v>584</v>
      </c>
      <c r="H698" t="s">
        <v>385</v>
      </c>
      <c r="I698" t="s">
        <v>439</v>
      </c>
      <c r="J698" t="s">
        <v>387</v>
      </c>
    </row>
    <row r="699" spans="1:10">
      <c r="A699" t="s">
        <v>1584</v>
      </c>
      <c r="B699" t="s">
        <v>729</v>
      </c>
      <c r="C699" t="s">
        <v>1585</v>
      </c>
      <c r="D699" t="s">
        <v>931</v>
      </c>
      <c r="E699" s="1">
        <v>300</v>
      </c>
      <c r="F699" t="s">
        <v>583</v>
      </c>
      <c r="G699" t="s">
        <v>584</v>
      </c>
      <c r="H699" t="s">
        <v>385</v>
      </c>
      <c r="I699" t="s">
        <v>439</v>
      </c>
      <c r="J699" t="s">
        <v>387</v>
      </c>
    </row>
    <row r="700" spans="1:10">
      <c r="A700" t="s">
        <v>1589</v>
      </c>
      <c r="B700" t="s">
        <v>1590</v>
      </c>
      <c r="C700" t="s">
        <v>699</v>
      </c>
      <c r="D700" t="s">
        <v>1591</v>
      </c>
      <c r="E700" s="1">
        <v>50</v>
      </c>
      <c r="F700" t="s">
        <v>583</v>
      </c>
      <c r="G700" t="s">
        <v>584</v>
      </c>
      <c r="H700" t="s">
        <v>385</v>
      </c>
      <c r="I700" t="s">
        <v>443</v>
      </c>
      <c r="J700" t="s">
        <v>387</v>
      </c>
    </row>
    <row r="701" spans="1:10">
      <c r="A701" t="s">
        <v>1704</v>
      </c>
      <c r="B701" t="s">
        <v>1705</v>
      </c>
      <c r="C701" t="s">
        <v>1706</v>
      </c>
      <c r="D701" t="s">
        <v>1707</v>
      </c>
      <c r="E701" s="1">
        <v>10</v>
      </c>
      <c r="F701" t="s">
        <v>599</v>
      </c>
      <c r="G701" t="s">
        <v>584</v>
      </c>
      <c r="H701" t="s">
        <v>385</v>
      </c>
      <c r="I701" t="s">
        <v>439</v>
      </c>
      <c r="J701" t="s">
        <v>387</v>
      </c>
    </row>
    <row r="702" spans="1:10">
      <c r="A702" t="s">
        <v>1713</v>
      </c>
      <c r="B702" t="s">
        <v>1714</v>
      </c>
      <c r="C702" t="s">
        <v>1715</v>
      </c>
      <c r="D702" t="s">
        <v>1716</v>
      </c>
      <c r="E702" s="1">
        <v>100</v>
      </c>
      <c r="F702" t="s">
        <v>583</v>
      </c>
      <c r="G702" t="s">
        <v>584</v>
      </c>
      <c r="H702" t="s">
        <v>459</v>
      </c>
      <c r="I702" t="s">
        <v>460</v>
      </c>
      <c r="J702" t="s">
        <v>387</v>
      </c>
    </row>
    <row r="703" spans="1:10">
      <c r="A703" t="s">
        <v>1934</v>
      </c>
      <c r="B703" t="s">
        <v>1935</v>
      </c>
      <c r="C703" t="s">
        <v>1662</v>
      </c>
      <c r="D703" t="s">
        <v>1936</v>
      </c>
      <c r="E703" s="1">
        <v>10</v>
      </c>
      <c r="F703" t="s">
        <v>437</v>
      </c>
      <c r="G703" t="s">
        <v>584</v>
      </c>
      <c r="H703" t="s">
        <v>385</v>
      </c>
      <c r="I703" t="s">
        <v>439</v>
      </c>
      <c r="J703" t="s">
        <v>387</v>
      </c>
    </row>
    <row r="704" spans="1:10">
      <c r="A704" t="s">
        <v>1949</v>
      </c>
      <c r="B704" t="s">
        <v>1950</v>
      </c>
      <c r="C704" t="s">
        <v>1951</v>
      </c>
      <c r="D704" t="s">
        <v>1952</v>
      </c>
      <c r="E704" s="1">
        <v>20</v>
      </c>
      <c r="F704" t="s">
        <v>583</v>
      </c>
      <c r="G704" t="s">
        <v>584</v>
      </c>
      <c r="H704" t="s">
        <v>449</v>
      </c>
      <c r="I704" t="s">
        <v>439</v>
      </c>
      <c r="J704" t="s">
        <v>387</v>
      </c>
    </row>
    <row r="705" spans="1:10">
      <c r="A705" t="s">
        <v>2021</v>
      </c>
      <c r="B705" t="s">
        <v>2022</v>
      </c>
      <c r="C705" t="s">
        <v>1662</v>
      </c>
      <c r="D705" t="s">
        <v>571</v>
      </c>
      <c r="E705" s="1">
        <v>20</v>
      </c>
      <c r="F705" t="s">
        <v>583</v>
      </c>
      <c r="G705" t="s">
        <v>584</v>
      </c>
      <c r="H705" t="s">
        <v>499</v>
      </c>
      <c r="I705" t="s">
        <v>439</v>
      </c>
      <c r="J705" t="s">
        <v>387</v>
      </c>
    </row>
    <row r="706" spans="1:10">
      <c r="A706" t="s">
        <v>2211</v>
      </c>
      <c r="B706" t="s">
        <v>2212</v>
      </c>
      <c r="C706" t="s">
        <v>699</v>
      </c>
      <c r="D706" t="s">
        <v>2213</v>
      </c>
      <c r="E706" s="1">
        <v>125</v>
      </c>
      <c r="F706" t="s">
        <v>583</v>
      </c>
      <c r="G706" t="s">
        <v>584</v>
      </c>
      <c r="H706" t="s">
        <v>459</v>
      </c>
      <c r="I706" t="s">
        <v>460</v>
      </c>
      <c r="J706" t="s">
        <v>387</v>
      </c>
    </row>
    <row r="707" spans="1:10">
      <c r="A707" t="s">
        <v>2249</v>
      </c>
      <c r="B707" t="s">
        <v>2250</v>
      </c>
      <c r="C707" t="s">
        <v>587</v>
      </c>
      <c r="D707" t="s">
        <v>2251</v>
      </c>
      <c r="E707" s="1">
        <v>100</v>
      </c>
      <c r="F707" t="s">
        <v>583</v>
      </c>
      <c r="G707" t="s">
        <v>584</v>
      </c>
      <c r="H707" t="s">
        <v>459</v>
      </c>
      <c r="I707" t="s">
        <v>460</v>
      </c>
      <c r="J707" t="s">
        <v>387</v>
      </c>
    </row>
    <row r="708" spans="1:10">
      <c r="A708" t="s">
        <v>2252</v>
      </c>
      <c r="B708" t="s">
        <v>2253</v>
      </c>
      <c r="C708" t="s">
        <v>2254</v>
      </c>
      <c r="D708" t="s">
        <v>506</v>
      </c>
      <c r="E708" s="1">
        <v>425</v>
      </c>
      <c r="F708" t="s">
        <v>599</v>
      </c>
      <c r="G708" t="s">
        <v>584</v>
      </c>
      <c r="H708" t="s">
        <v>499</v>
      </c>
      <c r="I708" t="s">
        <v>439</v>
      </c>
      <c r="J708" t="s">
        <v>387</v>
      </c>
    </row>
    <row r="709" spans="1:10">
      <c r="A709" t="s">
        <v>2255</v>
      </c>
      <c r="B709" t="s">
        <v>2256</v>
      </c>
      <c r="C709" t="s">
        <v>2254</v>
      </c>
      <c r="D709" t="s">
        <v>816</v>
      </c>
      <c r="E709" s="1">
        <v>425</v>
      </c>
      <c r="F709" t="s">
        <v>599</v>
      </c>
      <c r="G709" t="s">
        <v>584</v>
      </c>
      <c r="H709" t="s">
        <v>499</v>
      </c>
      <c r="I709" t="s">
        <v>439</v>
      </c>
      <c r="J709" t="s">
        <v>387</v>
      </c>
    </row>
    <row r="710" spans="1:10">
      <c r="A710" t="s">
        <v>152</v>
      </c>
      <c r="B710" t="s">
        <v>153</v>
      </c>
      <c r="C710" t="s">
        <v>1662</v>
      </c>
      <c r="D710" t="s">
        <v>154</v>
      </c>
      <c r="E710" s="1">
        <v>10</v>
      </c>
      <c r="F710" t="s">
        <v>578</v>
      </c>
      <c r="G710" t="s">
        <v>584</v>
      </c>
      <c r="H710" t="s">
        <v>385</v>
      </c>
      <c r="I710" t="s">
        <v>155</v>
      </c>
      <c r="J710" t="s">
        <v>387</v>
      </c>
    </row>
    <row r="711" spans="1:10">
      <c r="A711" t="s">
        <v>169</v>
      </c>
      <c r="B711" t="s">
        <v>1284</v>
      </c>
      <c r="C711" t="s">
        <v>170</v>
      </c>
      <c r="D711" t="s">
        <v>171</v>
      </c>
      <c r="E711" s="1">
        <v>75</v>
      </c>
      <c r="F711" t="s">
        <v>583</v>
      </c>
      <c r="G711" t="s">
        <v>584</v>
      </c>
      <c r="H711" t="s">
        <v>459</v>
      </c>
      <c r="I711" t="s">
        <v>460</v>
      </c>
      <c r="J711" t="s">
        <v>387</v>
      </c>
    </row>
    <row r="712" spans="1:10">
      <c r="A712" t="s">
        <v>257</v>
      </c>
      <c r="B712" t="s">
        <v>258</v>
      </c>
      <c r="C712" t="s">
        <v>587</v>
      </c>
      <c r="D712" t="s">
        <v>259</v>
      </c>
      <c r="E712" s="1">
        <v>100</v>
      </c>
      <c r="F712" t="s">
        <v>583</v>
      </c>
      <c r="G712" t="s">
        <v>584</v>
      </c>
      <c r="H712" t="s">
        <v>385</v>
      </c>
      <c r="I712" t="s">
        <v>213</v>
      </c>
      <c r="J712" t="s">
        <v>387</v>
      </c>
    </row>
    <row r="713" spans="1:10">
      <c r="A713" t="s">
        <v>361</v>
      </c>
      <c r="B713" t="s">
        <v>362</v>
      </c>
      <c r="C713" t="s">
        <v>581</v>
      </c>
      <c r="D713" t="s">
        <v>825</v>
      </c>
      <c r="E713" s="1">
        <v>50</v>
      </c>
      <c r="F713" t="s">
        <v>583</v>
      </c>
      <c r="G713" t="s">
        <v>584</v>
      </c>
      <c r="H713" t="s">
        <v>385</v>
      </c>
      <c r="I713" t="s">
        <v>213</v>
      </c>
      <c r="J713" t="s">
        <v>387</v>
      </c>
    </row>
    <row r="714" spans="1:10">
      <c r="A714" t="s">
        <v>402</v>
      </c>
      <c r="B714" t="s">
        <v>403</v>
      </c>
      <c r="C714" t="s">
        <v>404</v>
      </c>
      <c r="D714" t="s">
        <v>405</v>
      </c>
      <c r="E714" s="1">
        <v>100</v>
      </c>
      <c r="F714" t="s">
        <v>406</v>
      </c>
      <c r="G714" t="s">
        <v>407</v>
      </c>
      <c r="H714" t="s">
        <v>385</v>
      </c>
      <c r="I714" t="s">
        <v>408</v>
      </c>
      <c r="J714" t="s">
        <v>387</v>
      </c>
    </row>
    <row r="715" spans="1:10">
      <c r="A715" t="s">
        <v>445</v>
      </c>
      <c r="B715" t="s">
        <v>446</v>
      </c>
      <c r="C715" t="s">
        <v>447</v>
      </c>
      <c r="D715" t="s">
        <v>448</v>
      </c>
      <c r="E715" s="1">
        <v>327</v>
      </c>
      <c r="F715" t="s">
        <v>406</v>
      </c>
      <c r="G715" t="s">
        <v>407</v>
      </c>
      <c r="H715" t="s">
        <v>449</v>
      </c>
      <c r="I715" t="s">
        <v>439</v>
      </c>
      <c r="J715" t="s">
        <v>387</v>
      </c>
    </row>
    <row r="716" spans="1:10">
      <c r="A716" t="s">
        <v>450</v>
      </c>
      <c r="B716" t="s">
        <v>451</v>
      </c>
      <c r="C716" t="s">
        <v>452</v>
      </c>
      <c r="D716" t="s">
        <v>453</v>
      </c>
      <c r="E716" s="1">
        <v>125</v>
      </c>
      <c r="F716" t="s">
        <v>406</v>
      </c>
      <c r="G716" t="s">
        <v>407</v>
      </c>
      <c r="H716" t="s">
        <v>385</v>
      </c>
      <c r="I716" t="s">
        <v>443</v>
      </c>
      <c r="J716" t="s">
        <v>387</v>
      </c>
    </row>
    <row r="717" spans="1:10">
      <c r="A717" t="s">
        <v>500</v>
      </c>
      <c r="B717" t="s">
        <v>501</v>
      </c>
      <c r="C717" t="s">
        <v>452</v>
      </c>
      <c r="D717" t="s">
        <v>502</v>
      </c>
      <c r="E717" s="1">
        <v>125</v>
      </c>
      <c r="F717" t="s">
        <v>406</v>
      </c>
      <c r="G717" t="s">
        <v>407</v>
      </c>
      <c r="H717" t="s">
        <v>459</v>
      </c>
      <c r="I717" t="s">
        <v>460</v>
      </c>
      <c r="J717" t="s">
        <v>387</v>
      </c>
    </row>
    <row r="718" spans="1:10">
      <c r="A718" t="s">
        <v>626</v>
      </c>
      <c r="B718" t="s">
        <v>627</v>
      </c>
      <c r="C718" t="s">
        <v>447</v>
      </c>
      <c r="D718" t="s">
        <v>628</v>
      </c>
      <c r="E718" s="1">
        <v>703</v>
      </c>
      <c r="F718" t="s">
        <v>406</v>
      </c>
      <c r="G718" t="s">
        <v>407</v>
      </c>
      <c r="H718" t="s">
        <v>385</v>
      </c>
      <c r="I718" t="s">
        <v>555</v>
      </c>
      <c r="J718" t="s">
        <v>387</v>
      </c>
    </row>
    <row r="719" spans="1:10">
      <c r="A719" t="s">
        <v>647</v>
      </c>
      <c r="B719" t="s">
        <v>648</v>
      </c>
      <c r="C719" t="s">
        <v>447</v>
      </c>
      <c r="D719" t="s">
        <v>649</v>
      </c>
      <c r="E719" s="1">
        <v>703</v>
      </c>
      <c r="F719" t="s">
        <v>406</v>
      </c>
      <c r="G719" t="s">
        <v>407</v>
      </c>
      <c r="H719" t="s">
        <v>459</v>
      </c>
      <c r="I719" t="s">
        <v>460</v>
      </c>
      <c r="J719" t="s">
        <v>387</v>
      </c>
    </row>
    <row r="720" spans="1:10">
      <c r="A720" t="s">
        <v>741</v>
      </c>
      <c r="B720" t="s">
        <v>742</v>
      </c>
      <c r="C720" t="s">
        <v>452</v>
      </c>
      <c r="D720" t="s">
        <v>743</v>
      </c>
      <c r="E720" s="1">
        <v>125</v>
      </c>
      <c r="F720" t="s">
        <v>406</v>
      </c>
      <c r="G720" t="s">
        <v>407</v>
      </c>
      <c r="H720" t="s">
        <v>449</v>
      </c>
      <c r="I720" t="s">
        <v>439</v>
      </c>
      <c r="J720" t="s">
        <v>387</v>
      </c>
    </row>
    <row r="721" spans="1:10">
      <c r="A721" t="s">
        <v>744</v>
      </c>
      <c r="B721" t="s">
        <v>745</v>
      </c>
      <c r="C721" t="s">
        <v>452</v>
      </c>
      <c r="D721" t="s">
        <v>746</v>
      </c>
      <c r="E721" s="1">
        <v>125</v>
      </c>
      <c r="F721" t="s">
        <v>406</v>
      </c>
      <c r="G721" t="s">
        <v>407</v>
      </c>
      <c r="H721" t="s">
        <v>449</v>
      </c>
      <c r="I721" t="s">
        <v>439</v>
      </c>
      <c r="J721" t="s">
        <v>387</v>
      </c>
    </row>
    <row r="722" spans="1:10">
      <c r="A722" t="s">
        <v>747</v>
      </c>
      <c r="B722" t="s">
        <v>748</v>
      </c>
      <c r="C722" t="s">
        <v>452</v>
      </c>
      <c r="D722" t="s">
        <v>749</v>
      </c>
      <c r="E722" s="1">
        <v>125</v>
      </c>
      <c r="F722" t="s">
        <v>406</v>
      </c>
      <c r="G722" t="s">
        <v>407</v>
      </c>
      <c r="H722" t="s">
        <v>459</v>
      </c>
      <c r="I722" t="s">
        <v>460</v>
      </c>
      <c r="J722" t="s">
        <v>387</v>
      </c>
    </row>
    <row r="723" spans="1:10">
      <c r="A723" t="s">
        <v>750</v>
      </c>
      <c r="B723" t="s">
        <v>748</v>
      </c>
      <c r="C723" t="s">
        <v>452</v>
      </c>
      <c r="D723" t="s">
        <v>751</v>
      </c>
      <c r="E723" s="1">
        <v>125</v>
      </c>
      <c r="F723" t="s">
        <v>406</v>
      </c>
      <c r="G723" t="s">
        <v>407</v>
      </c>
      <c r="H723" t="s">
        <v>459</v>
      </c>
      <c r="I723" t="s">
        <v>460</v>
      </c>
      <c r="J723" t="s">
        <v>387</v>
      </c>
    </row>
    <row r="724" spans="1:10">
      <c r="A724" t="s">
        <v>752</v>
      </c>
      <c r="B724" t="s">
        <v>748</v>
      </c>
      <c r="C724" t="s">
        <v>452</v>
      </c>
      <c r="D724" t="s">
        <v>753</v>
      </c>
      <c r="E724" s="1">
        <v>125</v>
      </c>
      <c r="F724" t="s">
        <v>406</v>
      </c>
      <c r="G724" t="s">
        <v>407</v>
      </c>
      <c r="H724" t="s">
        <v>459</v>
      </c>
      <c r="I724" t="s">
        <v>460</v>
      </c>
      <c r="J724" t="s">
        <v>387</v>
      </c>
    </row>
    <row r="725" spans="1:10">
      <c r="A725" t="s">
        <v>754</v>
      </c>
      <c r="B725" t="s">
        <v>748</v>
      </c>
      <c r="C725" t="s">
        <v>452</v>
      </c>
      <c r="D725" t="s">
        <v>755</v>
      </c>
      <c r="E725" s="1">
        <v>125</v>
      </c>
      <c r="F725" t="s">
        <v>406</v>
      </c>
      <c r="G725" t="s">
        <v>407</v>
      </c>
      <c r="H725" t="s">
        <v>459</v>
      </c>
      <c r="I725" t="s">
        <v>460</v>
      </c>
      <c r="J725" t="s">
        <v>387</v>
      </c>
    </row>
    <row r="726" spans="1:10">
      <c r="A726" t="s">
        <v>756</v>
      </c>
      <c r="B726" t="s">
        <v>748</v>
      </c>
      <c r="C726" t="s">
        <v>452</v>
      </c>
      <c r="D726" t="s">
        <v>757</v>
      </c>
      <c r="E726" s="1">
        <v>125</v>
      </c>
      <c r="F726" t="s">
        <v>406</v>
      </c>
      <c r="G726" t="s">
        <v>407</v>
      </c>
      <c r="H726" t="s">
        <v>459</v>
      </c>
      <c r="I726" t="s">
        <v>460</v>
      </c>
      <c r="J726" t="s">
        <v>387</v>
      </c>
    </row>
    <row r="727" spans="1:10">
      <c r="A727" t="s">
        <v>758</v>
      </c>
      <c r="B727" t="s">
        <v>748</v>
      </c>
      <c r="C727" t="s">
        <v>452</v>
      </c>
      <c r="D727" t="s">
        <v>759</v>
      </c>
      <c r="E727" s="1">
        <v>125</v>
      </c>
      <c r="F727" t="s">
        <v>406</v>
      </c>
      <c r="G727" t="s">
        <v>407</v>
      </c>
      <c r="H727" t="s">
        <v>459</v>
      </c>
      <c r="I727" t="s">
        <v>460</v>
      </c>
      <c r="J727" t="s">
        <v>387</v>
      </c>
    </row>
    <row r="728" spans="1:10">
      <c r="A728" t="s">
        <v>760</v>
      </c>
      <c r="B728" t="s">
        <v>748</v>
      </c>
      <c r="C728" t="s">
        <v>452</v>
      </c>
      <c r="D728" t="s">
        <v>761</v>
      </c>
      <c r="E728" s="1">
        <v>125</v>
      </c>
      <c r="F728" t="s">
        <v>406</v>
      </c>
      <c r="G728" t="s">
        <v>407</v>
      </c>
      <c r="H728" t="s">
        <v>459</v>
      </c>
      <c r="I728" t="s">
        <v>460</v>
      </c>
      <c r="J728" t="s">
        <v>387</v>
      </c>
    </row>
    <row r="729" spans="1:10">
      <c r="A729" t="s">
        <v>762</v>
      </c>
      <c r="B729" t="s">
        <v>748</v>
      </c>
      <c r="C729" t="s">
        <v>452</v>
      </c>
      <c r="D729" t="s">
        <v>763</v>
      </c>
      <c r="E729" s="1">
        <v>125</v>
      </c>
      <c r="F729" t="s">
        <v>406</v>
      </c>
      <c r="G729" t="s">
        <v>407</v>
      </c>
      <c r="H729" t="s">
        <v>459</v>
      </c>
      <c r="I729" t="s">
        <v>460</v>
      </c>
      <c r="J729" t="s">
        <v>387</v>
      </c>
    </row>
    <row r="730" spans="1:10">
      <c r="A730" t="s">
        <v>767</v>
      </c>
      <c r="B730" t="s">
        <v>768</v>
      </c>
      <c r="C730" t="s">
        <v>452</v>
      </c>
      <c r="D730" t="s">
        <v>769</v>
      </c>
      <c r="E730" s="1">
        <v>1300</v>
      </c>
      <c r="F730" t="s">
        <v>406</v>
      </c>
      <c r="G730" t="s">
        <v>407</v>
      </c>
      <c r="H730" t="s">
        <v>385</v>
      </c>
      <c r="I730" t="s">
        <v>439</v>
      </c>
      <c r="J730" t="s">
        <v>387</v>
      </c>
    </row>
    <row r="731" spans="1:10">
      <c r="A731" t="s">
        <v>770</v>
      </c>
      <c r="B731" t="s">
        <v>771</v>
      </c>
      <c r="C731" t="s">
        <v>452</v>
      </c>
      <c r="D731" t="s">
        <v>772</v>
      </c>
      <c r="E731" s="1">
        <v>1300</v>
      </c>
      <c r="F731" t="s">
        <v>406</v>
      </c>
      <c r="G731" t="s">
        <v>407</v>
      </c>
      <c r="H731" t="s">
        <v>385</v>
      </c>
      <c r="I731" t="s">
        <v>439</v>
      </c>
      <c r="J731" t="s">
        <v>387</v>
      </c>
    </row>
    <row r="732" spans="1:10">
      <c r="A732" t="s">
        <v>773</v>
      </c>
      <c r="B732" t="s">
        <v>774</v>
      </c>
      <c r="C732" t="s">
        <v>452</v>
      </c>
      <c r="D732" t="s">
        <v>775</v>
      </c>
      <c r="E732" s="1">
        <v>1300</v>
      </c>
      <c r="F732" t="s">
        <v>406</v>
      </c>
      <c r="G732" t="s">
        <v>407</v>
      </c>
      <c r="H732" t="s">
        <v>385</v>
      </c>
      <c r="I732" t="s">
        <v>439</v>
      </c>
      <c r="J732" t="s">
        <v>387</v>
      </c>
    </row>
    <row r="733" spans="1:10">
      <c r="A733" t="s">
        <v>776</v>
      </c>
      <c r="B733" t="s">
        <v>777</v>
      </c>
      <c r="C733" t="s">
        <v>452</v>
      </c>
      <c r="D733" t="s">
        <v>778</v>
      </c>
      <c r="E733" s="1">
        <v>1300</v>
      </c>
      <c r="F733" t="s">
        <v>406</v>
      </c>
      <c r="G733" t="s">
        <v>407</v>
      </c>
      <c r="H733" t="s">
        <v>385</v>
      </c>
      <c r="I733" t="s">
        <v>439</v>
      </c>
      <c r="J733" t="s">
        <v>387</v>
      </c>
    </row>
    <row r="734" spans="1:10">
      <c r="A734" t="s">
        <v>779</v>
      </c>
      <c r="B734" t="s">
        <v>780</v>
      </c>
      <c r="C734" t="s">
        <v>452</v>
      </c>
      <c r="D734" t="s">
        <v>688</v>
      </c>
      <c r="E734" s="1">
        <v>1300</v>
      </c>
      <c r="F734" t="s">
        <v>406</v>
      </c>
      <c r="G734" t="s">
        <v>407</v>
      </c>
      <c r="H734" t="s">
        <v>385</v>
      </c>
      <c r="I734" t="s">
        <v>439</v>
      </c>
      <c r="J734" t="s">
        <v>387</v>
      </c>
    </row>
    <row r="735" spans="1:10">
      <c r="A735" t="s">
        <v>803</v>
      </c>
      <c r="B735" t="s">
        <v>804</v>
      </c>
      <c r="C735" t="s">
        <v>452</v>
      </c>
      <c r="D735" t="s">
        <v>805</v>
      </c>
      <c r="E735" s="1">
        <v>125</v>
      </c>
      <c r="F735" t="s">
        <v>406</v>
      </c>
      <c r="G735" t="s">
        <v>407</v>
      </c>
      <c r="H735" t="s">
        <v>385</v>
      </c>
      <c r="I735" t="s">
        <v>439</v>
      </c>
      <c r="J735" t="s">
        <v>387</v>
      </c>
    </row>
    <row r="736" spans="1:10">
      <c r="A736" t="s">
        <v>809</v>
      </c>
      <c r="B736" t="s">
        <v>810</v>
      </c>
      <c r="C736" t="s">
        <v>452</v>
      </c>
      <c r="D736" t="s">
        <v>811</v>
      </c>
      <c r="E736" s="1">
        <v>1300</v>
      </c>
      <c r="F736" t="s">
        <v>406</v>
      </c>
      <c r="G736" t="s">
        <v>407</v>
      </c>
      <c r="H736" t="s">
        <v>459</v>
      </c>
      <c r="I736" t="s">
        <v>812</v>
      </c>
      <c r="J736" t="s">
        <v>387</v>
      </c>
    </row>
    <row r="737" spans="1:10">
      <c r="A737" t="s">
        <v>843</v>
      </c>
      <c r="B737" t="s">
        <v>844</v>
      </c>
      <c r="C737" t="s">
        <v>452</v>
      </c>
      <c r="D737" t="s">
        <v>845</v>
      </c>
      <c r="E737" s="1">
        <v>125</v>
      </c>
      <c r="F737" t="s">
        <v>406</v>
      </c>
      <c r="G737" t="s">
        <v>407</v>
      </c>
      <c r="H737" t="s">
        <v>459</v>
      </c>
      <c r="I737" t="s">
        <v>460</v>
      </c>
      <c r="J737" t="s">
        <v>387</v>
      </c>
    </row>
    <row r="738" spans="1:10">
      <c r="A738" t="s">
        <v>849</v>
      </c>
      <c r="B738" t="s">
        <v>850</v>
      </c>
      <c r="C738" t="s">
        <v>447</v>
      </c>
      <c r="D738" t="s">
        <v>851</v>
      </c>
      <c r="E738" s="1">
        <v>106</v>
      </c>
      <c r="F738" t="s">
        <v>406</v>
      </c>
      <c r="G738" t="s">
        <v>407</v>
      </c>
      <c r="H738" t="s">
        <v>385</v>
      </c>
      <c r="I738" t="s">
        <v>852</v>
      </c>
      <c r="J738" t="s">
        <v>387</v>
      </c>
    </row>
    <row r="739" spans="1:10">
      <c r="A739" t="s">
        <v>877</v>
      </c>
      <c r="B739" t="s">
        <v>878</v>
      </c>
      <c r="C739" t="s">
        <v>452</v>
      </c>
      <c r="D739" t="s">
        <v>879</v>
      </c>
      <c r="E739" s="1">
        <v>1300</v>
      </c>
      <c r="F739" t="s">
        <v>406</v>
      </c>
      <c r="G739" t="s">
        <v>407</v>
      </c>
      <c r="H739" t="s">
        <v>385</v>
      </c>
      <c r="I739" t="s">
        <v>439</v>
      </c>
      <c r="J739" t="s">
        <v>387</v>
      </c>
    </row>
    <row r="740" spans="1:10">
      <c r="A740" t="s">
        <v>880</v>
      </c>
      <c r="B740" t="s">
        <v>881</v>
      </c>
      <c r="C740" t="s">
        <v>452</v>
      </c>
      <c r="D740" t="s">
        <v>882</v>
      </c>
      <c r="E740" s="1">
        <v>1300</v>
      </c>
      <c r="F740" t="s">
        <v>406</v>
      </c>
      <c r="G740" t="s">
        <v>407</v>
      </c>
      <c r="H740" t="s">
        <v>385</v>
      </c>
      <c r="I740" t="s">
        <v>439</v>
      </c>
      <c r="J740" t="s">
        <v>387</v>
      </c>
    </row>
    <row r="741" spans="1:10">
      <c r="A741" t="s">
        <v>883</v>
      </c>
      <c r="B741" t="s">
        <v>884</v>
      </c>
      <c r="C741" t="s">
        <v>452</v>
      </c>
      <c r="D741" t="s">
        <v>885</v>
      </c>
      <c r="E741" s="1">
        <v>1300</v>
      </c>
      <c r="F741" t="s">
        <v>406</v>
      </c>
      <c r="G741" t="s">
        <v>407</v>
      </c>
      <c r="H741" t="s">
        <v>385</v>
      </c>
      <c r="I741" t="s">
        <v>439</v>
      </c>
      <c r="J741" t="s">
        <v>387</v>
      </c>
    </row>
    <row r="742" spans="1:10">
      <c r="A742" t="s">
        <v>886</v>
      </c>
      <c r="B742" t="s">
        <v>887</v>
      </c>
      <c r="C742" t="s">
        <v>452</v>
      </c>
      <c r="D742" t="s">
        <v>888</v>
      </c>
      <c r="E742" s="1">
        <v>1300</v>
      </c>
      <c r="F742" t="s">
        <v>406</v>
      </c>
      <c r="G742" t="s">
        <v>407</v>
      </c>
      <c r="H742" t="s">
        <v>385</v>
      </c>
      <c r="I742" t="s">
        <v>439</v>
      </c>
      <c r="J742" t="s">
        <v>387</v>
      </c>
    </row>
    <row r="743" spans="1:10">
      <c r="A743" t="s">
        <v>889</v>
      </c>
      <c r="B743" t="s">
        <v>890</v>
      </c>
      <c r="C743" t="s">
        <v>452</v>
      </c>
      <c r="D743" t="s">
        <v>891</v>
      </c>
      <c r="E743" s="1">
        <v>1300</v>
      </c>
      <c r="F743" t="s">
        <v>406</v>
      </c>
      <c r="G743" t="s">
        <v>407</v>
      </c>
      <c r="H743" t="s">
        <v>385</v>
      </c>
      <c r="I743" t="s">
        <v>439</v>
      </c>
      <c r="J743" t="s">
        <v>387</v>
      </c>
    </row>
    <row r="744" spans="1:10">
      <c r="A744" t="s">
        <v>892</v>
      </c>
      <c r="B744" t="s">
        <v>893</v>
      </c>
      <c r="C744" t="s">
        <v>452</v>
      </c>
      <c r="D744" t="s">
        <v>894</v>
      </c>
      <c r="E744" s="1">
        <v>1300</v>
      </c>
      <c r="F744" t="s">
        <v>406</v>
      </c>
      <c r="G744" t="s">
        <v>407</v>
      </c>
      <c r="H744" t="s">
        <v>385</v>
      </c>
      <c r="I744" t="s">
        <v>439</v>
      </c>
      <c r="J744" t="s">
        <v>387</v>
      </c>
    </row>
    <row r="745" spans="1:10">
      <c r="A745" t="s">
        <v>1124</v>
      </c>
      <c r="B745" t="s">
        <v>1125</v>
      </c>
      <c r="C745" t="s">
        <v>1126</v>
      </c>
      <c r="D745" t="s">
        <v>1127</v>
      </c>
      <c r="E745" s="1">
        <v>765</v>
      </c>
      <c r="F745" t="s">
        <v>406</v>
      </c>
      <c r="G745" t="s">
        <v>407</v>
      </c>
      <c r="H745" t="s">
        <v>385</v>
      </c>
      <c r="I745" t="s">
        <v>439</v>
      </c>
      <c r="J745" t="s">
        <v>387</v>
      </c>
    </row>
    <row r="746" spans="1:10">
      <c r="A746" t="s">
        <v>1128</v>
      </c>
      <c r="B746" t="s">
        <v>1129</v>
      </c>
      <c r="C746" t="s">
        <v>1089</v>
      </c>
      <c r="D746" t="s">
        <v>1130</v>
      </c>
      <c r="E746" s="1">
        <v>925</v>
      </c>
      <c r="F746" t="s">
        <v>406</v>
      </c>
      <c r="G746" t="s">
        <v>407</v>
      </c>
      <c r="H746" t="s">
        <v>459</v>
      </c>
      <c r="I746" t="s">
        <v>460</v>
      </c>
      <c r="J746" t="s">
        <v>387</v>
      </c>
    </row>
    <row r="747" spans="1:10">
      <c r="A747" t="s">
        <v>1131</v>
      </c>
      <c r="B747" t="s">
        <v>1132</v>
      </c>
      <c r="C747" t="s">
        <v>1089</v>
      </c>
      <c r="D747" t="s">
        <v>1133</v>
      </c>
      <c r="E747" s="1">
        <v>834</v>
      </c>
      <c r="F747" t="s">
        <v>406</v>
      </c>
      <c r="G747" t="s">
        <v>407</v>
      </c>
      <c r="H747" t="s">
        <v>385</v>
      </c>
      <c r="I747" t="s">
        <v>439</v>
      </c>
      <c r="J747" t="s">
        <v>387</v>
      </c>
    </row>
    <row r="748" spans="1:10">
      <c r="A748" t="s">
        <v>1134</v>
      </c>
      <c r="B748" t="s">
        <v>1135</v>
      </c>
      <c r="C748" t="s">
        <v>1060</v>
      </c>
      <c r="D748" t="s">
        <v>825</v>
      </c>
      <c r="E748" s="1">
        <v>3744</v>
      </c>
      <c r="F748" t="s">
        <v>406</v>
      </c>
      <c r="G748" t="s">
        <v>407</v>
      </c>
      <c r="H748" t="s">
        <v>385</v>
      </c>
      <c r="I748" t="s">
        <v>439</v>
      </c>
      <c r="J748" t="s">
        <v>387</v>
      </c>
    </row>
    <row r="749" spans="1:10">
      <c r="A749" t="s">
        <v>1136</v>
      </c>
      <c r="B749" t="s">
        <v>1137</v>
      </c>
      <c r="C749" t="s">
        <v>1060</v>
      </c>
      <c r="D749" t="s">
        <v>1138</v>
      </c>
      <c r="E749" s="1">
        <v>1129</v>
      </c>
      <c r="F749" t="s">
        <v>406</v>
      </c>
      <c r="G749" t="s">
        <v>407</v>
      </c>
      <c r="H749" t="s">
        <v>449</v>
      </c>
      <c r="I749" t="s">
        <v>439</v>
      </c>
      <c r="J749" t="s">
        <v>387</v>
      </c>
    </row>
    <row r="750" spans="1:10">
      <c r="A750" t="s">
        <v>1139</v>
      </c>
      <c r="B750" t="s">
        <v>1140</v>
      </c>
      <c r="C750" t="s">
        <v>1060</v>
      </c>
      <c r="D750" t="s">
        <v>1141</v>
      </c>
      <c r="E750" s="1">
        <v>502</v>
      </c>
      <c r="F750" t="s">
        <v>406</v>
      </c>
      <c r="G750" t="s">
        <v>407</v>
      </c>
      <c r="H750" t="s">
        <v>459</v>
      </c>
      <c r="I750" t="s">
        <v>460</v>
      </c>
      <c r="J750" t="s">
        <v>387</v>
      </c>
    </row>
    <row r="751" spans="1:10">
      <c r="A751" t="s">
        <v>1142</v>
      </c>
      <c r="B751" t="s">
        <v>477</v>
      </c>
      <c r="C751" t="s">
        <v>1060</v>
      </c>
      <c r="D751" t="s">
        <v>1143</v>
      </c>
      <c r="E751" s="1">
        <v>502</v>
      </c>
      <c r="F751" t="s">
        <v>406</v>
      </c>
      <c r="G751" t="s">
        <v>407</v>
      </c>
      <c r="H751" t="s">
        <v>385</v>
      </c>
      <c r="I751" t="s">
        <v>439</v>
      </c>
      <c r="J751" t="s">
        <v>387</v>
      </c>
    </row>
    <row r="752" spans="1:10">
      <c r="A752" t="s">
        <v>1144</v>
      </c>
      <c r="B752" t="s">
        <v>1145</v>
      </c>
      <c r="C752" t="s">
        <v>1060</v>
      </c>
      <c r="D752" t="s">
        <v>1146</v>
      </c>
      <c r="E752" s="1">
        <v>502</v>
      </c>
      <c r="F752" t="s">
        <v>406</v>
      </c>
      <c r="G752" t="s">
        <v>407</v>
      </c>
      <c r="H752" t="s">
        <v>459</v>
      </c>
      <c r="I752" t="s">
        <v>460</v>
      </c>
      <c r="J752" t="s">
        <v>387</v>
      </c>
    </row>
    <row r="753" spans="1:10">
      <c r="A753" t="s">
        <v>1147</v>
      </c>
      <c r="B753" t="s">
        <v>1148</v>
      </c>
      <c r="C753" t="s">
        <v>1060</v>
      </c>
      <c r="D753" t="s">
        <v>521</v>
      </c>
      <c r="E753" s="1">
        <v>502</v>
      </c>
      <c r="F753" t="s">
        <v>406</v>
      </c>
      <c r="G753" t="s">
        <v>407</v>
      </c>
      <c r="H753" t="s">
        <v>385</v>
      </c>
      <c r="I753" t="s">
        <v>439</v>
      </c>
      <c r="J753" t="s">
        <v>387</v>
      </c>
    </row>
    <row r="754" spans="1:10">
      <c r="A754" t="s">
        <v>1149</v>
      </c>
      <c r="B754" t="s">
        <v>648</v>
      </c>
      <c r="C754" t="s">
        <v>1060</v>
      </c>
      <c r="D754" t="s">
        <v>1150</v>
      </c>
      <c r="E754" s="1">
        <v>644</v>
      </c>
      <c r="F754" t="s">
        <v>406</v>
      </c>
      <c r="G754" t="s">
        <v>407</v>
      </c>
      <c r="H754" t="s">
        <v>449</v>
      </c>
      <c r="I754" t="s">
        <v>439</v>
      </c>
      <c r="J754" t="s">
        <v>387</v>
      </c>
    </row>
    <row r="755" spans="1:10">
      <c r="A755" t="s">
        <v>1151</v>
      </c>
      <c r="B755" t="s">
        <v>1152</v>
      </c>
      <c r="C755" t="s">
        <v>1060</v>
      </c>
      <c r="D755" t="s">
        <v>1153</v>
      </c>
      <c r="E755" s="1">
        <v>644</v>
      </c>
      <c r="F755" t="s">
        <v>406</v>
      </c>
      <c r="G755" t="s">
        <v>407</v>
      </c>
      <c r="H755" t="s">
        <v>385</v>
      </c>
      <c r="I755" t="s">
        <v>439</v>
      </c>
      <c r="J755" t="s">
        <v>387</v>
      </c>
    </row>
    <row r="756" spans="1:10">
      <c r="A756" t="s">
        <v>1154</v>
      </c>
      <c r="B756" t="s">
        <v>1155</v>
      </c>
      <c r="C756" t="s">
        <v>1156</v>
      </c>
      <c r="D756" t="s">
        <v>533</v>
      </c>
      <c r="E756" s="1">
        <v>462</v>
      </c>
      <c r="F756" t="s">
        <v>406</v>
      </c>
      <c r="G756" t="s">
        <v>407</v>
      </c>
      <c r="H756" t="s">
        <v>449</v>
      </c>
      <c r="I756" t="s">
        <v>439</v>
      </c>
      <c r="J756" t="s">
        <v>387</v>
      </c>
    </row>
    <row r="757" spans="1:10">
      <c r="A757" t="s">
        <v>1157</v>
      </c>
      <c r="B757" t="s">
        <v>1158</v>
      </c>
      <c r="C757" t="s">
        <v>1060</v>
      </c>
      <c r="D757" t="s">
        <v>1159</v>
      </c>
      <c r="E757" s="1">
        <v>1802</v>
      </c>
      <c r="F757" t="s">
        <v>406</v>
      </c>
      <c r="G757" t="s">
        <v>407</v>
      </c>
      <c r="H757" t="s">
        <v>449</v>
      </c>
      <c r="I757" t="s">
        <v>439</v>
      </c>
      <c r="J757" t="s">
        <v>387</v>
      </c>
    </row>
    <row r="758" spans="1:10">
      <c r="A758" t="s">
        <v>1160</v>
      </c>
      <c r="B758" t="s">
        <v>1161</v>
      </c>
      <c r="C758" t="s">
        <v>1060</v>
      </c>
      <c r="D758" t="s">
        <v>1162</v>
      </c>
      <c r="E758" s="1">
        <v>954</v>
      </c>
      <c r="F758" t="s">
        <v>406</v>
      </c>
      <c r="G758" t="s">
        <v>407</v>
      </c>
      <c r="H758" t="s">
        <v>449</v>
      </c>
      <c r="I758" t="s">
        <v>439</v>
      </c>
      <c r="J758" t="s">
        <v>387</v>
      </c>
    </row>
    <row r="759" spans="1:10">
      <c r="A759" t="s">
        <v>1163</v>
      </c>
      <c r="B759" t="s">
        <v>1164</v>
      </c>
      <c r="C759" t="s">
        <v>1060</v>
      </c>
      <c r="D759" t="s">
        <v>1165</v>
      </c>
      <c r="E759" s="1">
        <v>425</v>
      </c>
      <c r="F759" t="s">
        <v>406</v>
      </c>
      <c r="G759" t="s">
        <v>407</v>
      </c>
      <c r="H759" t="s">
        <v>459</v>
      </c>
      <c r="I759" t="s">
        <v>460</v>
      </c>
      <c r="J759" t="s">
        <v>387</v>
      </c>
    </row>
    <row r="760" spans="1:10">
      <c r="A760" t="s">
        <v>1166</v>
      </c>
      <c r="B760" t="s">
        <v>1167</v>
      </c>
      <c r="C760" t="s">
        <v>1060</v>
      </c>
      <c r="D760" t="s">
        <v>1168</v>
      </c>
      <c r="E760" s="1">
        <v>425</v>
      </c>
      <c r="F760" t="s">
        <v>406</v>
      </c>
      <c r="G760" t="s">
        <v>407</v>
      </c>
      <c r="H760" t="s">
        <v>459</v>
      </c>
      <c r="I760" t="s">
        <v>460</v>
      </c>
      <c r="J760" t="s">
        <v>387</v>
      </c>
    </row>
    <row r="761" spans="1:10">
      <c r="A761" t="s">
        <v>1169</v>
      </c>
      <c r="B761" t="s">
        <v>1170</v>
      </c>
      <c r="C761" t="s">
        <v>1060</v>
      </c>
      <c r="D761" t="s">
        <v>1171</v>
      </c>
      <c r="E761" s="1">
        <v>454</v>
      </c>
      <c r="F761" t="s">
        <v>406</v>
      </c>
      <c r="G761" t="s">
        <v>407</v>
      </c>
      <c r="H761" t="s">
        <v>385</v>
      </c>
      <c r="I761" t="s">
        <v>439</v>
      </c>
      <c r="J761" t="s">
        <v>387</v>
      </c>
    </row>
    <row r="762" spans="1:10">
      <c r="A762" t="s">
        <v>1172</v>
      </c>
      <c r="B762" t="s">
        <v>1173</v>
      </c>
      <c r="C762" t="s">
        <v>1060</v>
      </c>
      <c r="D762" t="s">
        <v>1174</v>
      </c>
      <c r="E762" s="1">
        <v>418</v>
      </c>
      <c r="F762" t="s">
        <v>406</v>
      </c>
      <c r="G762" t="s">
        <v>407</v>
      </c>
      <c r="H762" t="s">
        <v>385</v>
      </c>
      <c r="I762" t="s">
        <v>439</v>
      </c>
      <c r="J762" t="s">
        <v>387</v>
      </c>
    </row>
    <row r="763" spans="1:10">
      <c r="A763" t="s">
        <v>1175</v>
      </c>
      <c r="B763" t="s">
        <v>1176</v>
      </c>
      <c r="C763" t="s">
        <v>1060</v>
      </c>
      <c r="D763" t="s">
        <v>1177</v>
      </c>
      <c r="E763" s="1">
        <v>418</v>
      </c>
      <c r="F763" t="s">
        <v>406</v>
      </c>
      <c r="G763" t="s">
        <v>407</v>
      </c>
      <c r="H763" t="s">
        <v>385</v>
      </c>
      <c r="I763" t="s">
        <v>439</v>
      </c>
      <c r="J763" t="s">
        <v>387</v>
      </c>
    </row>
    <row r="764" spans="1:10">
      <c r="A764" t="s">
        <v>1295</v>
      </c>
      <c r="B764" t="s">
        <v>1296</v>
      </c>
      <c r="C764" t="s">
        <v>1297</v>
      </c>
      <c r="D764" t="s">
        <v>692</v>
      </c>
      <c r="E764" s="1">
        <v>579</v>
      </c>
      <c r="F764" t="s">
        <v>406</v>
      </c>
      <c r="G764" t="s">
        <v>407</v>
      </c>
      <c r="H764" t="s">
        <v>385</v>
      </c>
      <c r="I764" t="s">
        <v>443</v>
      </c>
      <c r="J764" t="s">
        <v>387</v>
      </c>
    </row>
    <row r="765" spans="1:10">
      <c r="A765" t="s">
        <v>1298</v>
      </c>
      <c r="B765" t="s">
        <v>1299</v>
      </c>
      <c r="C765" t="s">
        <v>1300</v>
      </c>
      <c r="D765" t="s">
        <v>1301</v>
      </c>
      <c r="E765" s="1">
        <v>355</v>
      </c>
      <c r="F765" t="s">
        <v>406</v>
      </c>
      <c r="G765" t="s">
        <v>407</v>
      </c>
      <c r="H765" t="s">
        <v>459</v>
      </c>
      <c r="I765" t="s">
        <v>460</v>
      </c>
      <c r="J765" t="s">
        <v>387</v>
      </c>
    </row>
    <row r="766" spans="1:10">
      <c r="A766" t="s">
        <v>1302</v>
      </c>
      <c r="B766" t="s">
        <v>1303</v>
      </c>
      <c r="C766" t="s">
        <v>1300</v>
      </c>
      <c r="D766" t="s">
        <v>1304</v>
      </c>
      <c r="E766" s="1">
        <v>355</v>
      </c>
      <c r="F766" t="s">
        <v>406</v>
      </c>
      <c r="G766" t="s">
        <v>407</v>
      </c>
      <c r="H766" t="s">
        <v>459</v>
      </c>
      <c r="I766" t="s">
        <v>460</v>
      </c>
      <c r="J766" t="s">
        <v>387</v>
      </c>
    </row>
    <row r="767" spans="1:10">
      <c r="A767" t="s">
        <v>1305</v>
      </c>
      <c r="B767" t="s">
        <v>1306</v>
      </c>
      <c r="C767" t="s">
        <v>1297</v>
      </c>
      <c r="D767" t="s">
        <v>1307</v>
      </c>
      <c r="E767" s="1">
        <v>355</v>
      </c>
      <c r="F767" t="s">
        <v>406</v>
      </c>
      <c r="G767" t="s">
        <v>407</v>
      </c>
      <c r="H767" t="s">
        <v>459</v>
      </c>
      <c r="I767" t="s">
        <v>460</v>
      </c>
      <c r="J767" t="s">
        <v>387</v>
      </c>
    </row>
    <row r="768" spans="1:10">
      <c r="A768" t="s">
        <v>1308</v>
      </c>
      <c r="B768" t="s">
        <v>1309</v>
      </c>
      <c r="C768" t="s">
        <v>1297</v>
      </c>
      <c r="D768" t="s">
        <v>1310</v>
      </c>
      <c r="E768" s="1">
        <v>417</v>
      </c>
      <c r="F768" t="s">
        <v>406</v>
      </c>
      <c r="G768" t="s">
        <v>407</v>
      </c>
      <c r="H768" t="s">
        <v>459</v>
      </c>
      <c r="I768" t="s">
        <v>460</v>
      </c>
      <c r="J768" t="s">
        <v>387</v>
      </c>
    </row>
    <row r="769" spans="1:10">
      <c r="A769" t="s">
        <v>1311</v>
      </c>
      <c r="B769" t="s">
        <v>1312</v>
      </c>
      <c r="C769" t="s">
        <v>1297</v>
      </c>
      <c r="D769" t="s">
        <v>1313</v>
      </c>
      <c r="E769" s="1">
        <v>417</v>
      </c>
      <c r="F769" t="s">
        <v>406</v>
      </c>
      <c r="G769" t="s">
        <v>407</v>
      </c>
      <c r="H769" t="s">
        <v>459</v>
      </c>
      <c r="I769" t="s">
        <v>439</v>
      </c>
      <c r="J769" t="s">
        <v>387</v>
      </c>
    </row>
    <row r="770" spans="1:10">
      <c r="A770" t="s">
        <v>1314</v>
      </c>
      <c r="B770" t="s">
        <v>1315</v>
      </c>
      <c r="C770" t="s">
        <v>1297</v>
      </c>
      <c r="D770" t="s">
        <v>1262</v>
      </c>
      <c r="E770" s="1">
        <v>417</v>
      </c>
      <c r="F770" t="s">
        <v>406</v>
      </c>
      <c r="G770" t="s">
        <v>407</v>
      </c>
      <c r="H770" t="s">
        <v>385</v>
      </c>
      <c r="I770" t="s">
        <v>439</v>
      </c>
      <c r="J770" t="s">
        <v>387</v>
      </c>
    </row>
    <row r="771" spans="1:10">
      <c r="A771" t="s">
        <v>1316</v>
      </c>
      <c r="B771" t="s">
        <v>1317</v>
      </c>
      <c r="C771" t="s">
        <v>1300</v>
      </c>
      <c r="D771" t="s">
        <v>1318</v>
      </c>
      <c r="E771" s="1">
        <v>417</v>
      </c>
      <c r="F771" t="s">
        <v>406</v>
      </c>
      <c r="G771" t="s">
        <v>407</v>
      </c>
      <c r="H771" t="s">
        <v>459</v>
      </c>
      <c r="I771" t="s">
        <v>460</v>
      </c>
      <c r="J771" t="s">
        <v>387</v>
      </c>
    </row>
    <row r="772" spans="1:10">
      <c r="A772" t="s">
        <v>1319</v>
      </c>
      <c r="B772" t="s">
        <v>1320</v>
      </c>
      <c r="C772" t="s">
        <v>1300</v>
      </c>
      <c r="D772" t="s">
        <v>1321</v>
      </c>
      <c r="E772" s="1">
        <v>417</v>
      </c>
      <c r="F772" t="s">
        <v>406</v>
      </c>
      <c r="G772" t="s">
        <v>407</v>
      </c>
      <c r="H772" t="s">
        <v>459</v>
      </c>
      <c r="I772" t="s">
        <v>460</v>
      </c>
      <c r="J772" t="s">
        <v>387</v>
      </c>
    </row>
    <row r="773" spans="1:10">
      <c r="A773" t="s">
        <v>1322</v>
      </c>
      <c r="B773" t="s">
        <v>1323</v>
      </c>
      <c r="C773" t="s">
        <v>1297</v>
      </c>
      <c r="D773" t="s">
        <v>1324</v>
      </c>
      <c r="E773" s="1">
        <v>375</v>
      </c>
      <c r="F773" t="s">
        <v>406</v>
      </c>
      <c r="G773" t="s">
        <v>407</v>
      </c>
      <c r="H773" t="s">
        <v>459</v>
      </c>
      <c r="I773" t="s">
        <v>460</v>
      </c>
      <c r="J773" t="s">
        <v>387</v>
      </c>
    </row>
    <row r="774" spans="1:10">
      <c r="A774" t="s">
        <v>1325</v>
      </c>
      <c r="B774" t="s">
        <v>1326</v>
      </c>
      <c r="C774" t="s">
        <v>1327</v>
      </c>
      <c r="D774" t="s">
        <v>1328</v>
      </c>
      <c r="E774" s="1">
        <v>13</v>
      </c>
      <c r="F774" t="s">
        <v>613</v>
      </c>
      <c r="G774" t="s">
        <v>407</v>
      </c>
      <c r="H774" t="s">
        <v>385</v>
      </c>
      <c r="I774" t="s">
        <v>439</v>
      </c>
      <c r="J774" t="s">
        <v>387</v>
      </c>
    </row>
    <row r="775" spans="1:10">
      <c r="A775" t="s">
        <v>1329</v>
      </c>
      <c r="B775" t="s">
        <v>1330</v>
      </c>
      <c r="C775" t="s">
        <v>1327</v>
      </c>
      <c r="D775" t="s">
        <v>1331</v>
      </c>
      <c r="E775" s="1">
        <v>13</v>
      </c>
      <c r="F775" t="s">
        <v>613</v>
      </c>
      <c r="G775" t="s">
        <v>407</v>
      </c>
      <c r="H775" t="s">
        <v>499</v>
      </c>
      <c r="I775" t="s">
        <v>439</v>
      </c>
      <c r="J775" t="s">
        <v>387</v>
      </c>
    </row>
    <row r="776" spans="1:10">
      <c r="A776" t="s">
        <v>1332</v>
      </c>
      <c r="B776" t="s">
        <v>1333</v>
      </c>
      <c r="C776" t="s">
        <v>1327</v>
      </c>
      <c r="D776" t="s">
        <v>1334</v>
      </c>
      <c r="E776" s="1">
        <v>13</v>
      </c>
      <c r="F776" t="s">
        <v>613</v>
      </c>
      <c r="G776" t="s">
        <v>407</v>
      </c>
      <c r="H776" t="s">
        <v>499</v>
      </c>
      <c r="I776" t="s">
        <v>439</v>
      </c>
      <c r="J776" t="s">
        <v>387</v>
      </c>
    </row>
    <row r="777" spans="1:10">
      <c r="A777" t="s">
        <v>1371</v>
      </c>
      <c r="B777" t="s">
        <v>1161</v>
      </c>
      <c r="C777" t="s">
        <v>1372</v>
      </c>
      <c r="D777" t="s">
        <v>464</v>
      </c>
      <c r="E777" s="1">
        <v>112</v>
      </c>
      <c r="F777" t="s">
        <v>406</v>
      </c>
      <c r="G777" t="s">
        <v>407</v>
      </c>
      <c r="H777" t="s">
        <v>385</v>
      </c>
      <c r="I777" t="s">
        <v>439</v>
      </c>
      <c r="J777" t="s">
        <v>387</v>
      </c>
    </row>
    <row r="778" spans="1:10">
      <c r="A778" t="s">
        <v>1373</v>
      </c>
      <c r="B778" t="s">
        <v>1374</v>
      </c>
      <c r="C778" t="s">
        <v>1372</v>
      </c>
      <c r="D778" t="s">
        <v>1375</v>
      </c>
      <c r="E778" s="1">
        <v>112</v>
      </c>
      <c r="F778" t="s">
        <v>406</v>
      </c>
      <c r="G778" t="s">
        <v>407</v>
      </c>
      <c r="H778" t="s">
        <v>385</v>
      </c>
      <c r="I778" t="s">
        <v>443</v>
      </c>
      <c r="J778" t="s">
        <v>387</v>
      </c>
    </row>
    <row r="779" spans="1:10">
      <c r="A779" t="s">
        <v>1376</v>
      </c>
      <c r="B779" t="s">
        <v>1377</v>
      </c>
      <c r="C779" t="s">
        <v>1372</v>
      </c>
      <c r="D779" t="s">
        <v>1251</v>
      </c>
      <c r="E779" s="1">
        <v>71</v>
      </c>
      <c r="F779" t="s">
        <v>406</v>
      </c>
      <c r="G779" t="s">
        <v>407</v>
      </c>
      <c r="H779" t="s">
        <v>385</v>
      </c>
      <c r="I779" t="s">
        <v>439</v>
      </c>
      <c r="J779" t="s">
        <v>387</v>
      </c>
    </row>
    <row r="780" spans="1:10">
      <c r="A780" t="s">
        <v>1378</v>
      </c>
      <c r="B780" t="s">
        <v>1379</v>
      </c>
      <c r="C780" t="s">
        <v>1372</v>
      </c>
      <c r="D780" t="s">
        <v>1380</v>
      </c>
      <c r="E780" s="1">
        <v>80</v>
      </c>
      <c r="F780" t="s">
        <v>469</v>
      </c>
      <c r="G780" t="s">
        <v>407</v>
      </c>
      <c r="H780" t="s">
        <v>459</v>
      </c>
      <c r="I780" t="s">
        <v>460</v>
      </c>
      <c r="J780" t="s">
        <v>387</v>
      </c>
    </row>
    <row r="781" spans="1:10">
      <c r="A781" t="s">
        <v>1381</v>
      </c>
      <c r="B781" t="s">
        <v>1382</v>
      </c>
      <c r="C781" t="s">
        <v>1372</v>
      </c>
      <c r="D781" t="s">
        <v>1383</v>
      </c>
      <c r="E781" s="1">
        <v>80</v>
      </c>
      <c r="F781" t="s">
        <v>469</v>
      </c>
      <c r="G781" t="s">
        <v>407</v>
      </c>
      <c r="H781" t="s">
        <v>385</v>
      </c>
      <c r="I781" t="s">
        <v>439</v>
      </c>
      <c r="J781" t="s">
        <v>387</v>
      </c>
    </row>
    <row r="782" spans="1:10">
      <c r="A782" t="s">
        <v>1554</v>
      </c>
      <c r="B782" t="s">
        <v>1555</v>
      </c>
      <c r="C782" t="s">
        <v>1556</v>
      </c>
      <c r="D782" t="s">
        <v>692</v>
      </c>
      <c r="E782" s="1">
        <v>725</v>
      </c>
      <c r="F782" t="s">
        <v>406</v>
      </c>
      <c r="G782" t="s">
        <v>407</v>
      </c>
      <c r="H782" t="s">
        <v>385</v>
      </c>
      <c r="I782" t="s">
        <v>439</v>
      </c>
      <c r="J782" t="s">
        <v>387</v>
      </c>
    </row>
    <row r="783" spans="1:10">
      <c r="A783" t="s">
        <v>1569</v>
      </c>
      <c r="B783" t="s">
        <v>1315</v>
      </c>
      <c r="C783" t="s">
        <v>1570</v>
      </c>
      <c r="D783" t="s">
        <v>957</v>
      </c>
      <c r="E783" s="1">
        <v>30</v>
      </c>
      <c r="F783" t="s">
        <v>406</v>
      </c>
      <c r="G783" t="s">
        <v>407</v>
      </c>
      <c r="H783" t="s">
        <v>449</v>
      </c>
      <c r="I783" t="s">
        <v>439</v>
      </c>
      <c r="J783" t="s">
        <v>387</v>
      </c>
    </row>
    <row r="784" spans="1:10">
      <c r="A784" t="s">
        <v>1571</v>
      </c>
      <c r="B784" t="s">
        <v>1572</v>
      </c>
      <c r="C784" t="s">
        <v>1570</v>
      </c>
      <c r="D784" t="s">
        <v>975</v>
      </c>
      <c r="E784" s="1">
        <v>30</v>
      </c>
      <c r="F784" t="s">
        <v>613</v>
      </c>
      <c r="G784" t="s">
        <v>407</v>
      </c>
      <c r="H784" t="s">
        <v>385</v>
      </c>
      <c r="I784" t="s">
        <v>439</v>
      </c>
      <c r="J784" t="s">
        <v>387</v>
      </c>
    </row>
    <row r="785" spans="1:10">
      <c r="A785" t="s">
        <v>1586</v>
      </c>
      <c r="B785" t="s">
        <v>1587</v>
      </c>
      <c r="C785" t="s">
        <v>1297</v>
      </c>
      <c r="D785" t="s">
        <v>1588</v>
      </c>
      <c r="E785" s="1">
        <v>417</v>
      </c>
      <c r="F785" t="s">
        <v>406</v>
      </c>
      <c r="G785" t="s">
        <v>407</v>
      </c>
      <c r="H785" t="s">
        <v>459</v>
      </c>
      <c r="I785" t="s">
        <v>460</v>
      </c>
      <c r="J785" t="s">
        <v>387</v>
      </c>
    </row>
    <row r="786" spans="1:10">
      <c r="A786" t="s">
        <v>1602</v>
      </c>
      <c r="B786" t="s">
        <v>1603</v>
      </c>
      <c r="C786" t="s">
        <v>1604</v>
      </c>
      <c r="D786" t="s">
        <v>816</v>
      </c>
      <c r="E786" s="1">
        <v>75</v>
      </c>
      <c r="F786" t="s">
        <v>406</v>
      </c>
      <c r="G786" t="s">
        <v>407</v>
      </c>
      <c r="H786" t="s">
        <v>385</v>
      </c>
      <c r="I786" t="s">
        <v>443</v>
      </c>
      <c r="J786" t="s">
        <v>387</v>
      </c>
    </row>
    <row r="787" spans="1:10">
      <c r="A787" t="s">
        <v>1605</v>
      </c>
      <c r="B787" t="s">
        <v>1606</v>
      </c>
      <c r="C787" t="s">
        <v>1604</v>
      </c>
      <c r="D787" t="s">
        <v>957</v>
      </c>
      <c r="E787" s="1">
        <v>75</v>
      </c>
      <c r="F787" t="s">
        <v>406</v>
      </c>
      <c r="G787" t="s">
        <v>407</v>
      </c>
      <c r="H787" t="s">
        <v>385</v>
      </c>
      <c r="I787" t="s">
        <v>439</v>
      </c>
      <c r="J787" t="s">
        <v>387</v>
      </c>
    </row>
    <row r="788" spans="1:10">
      <c r="A788" t="s">
        <v>1692</v>
      </c>
      <c r="B788" t="s">
        <v>1693</v>
      </c>
      <c r="C788" t="s">
        <v>1556</v>
      </c>
      <c r="D788" t="s">
        <v>1694</v>
      </c>
      <c r="E788" s="1">
        <v>725</v>
      </c>
      <c r="F788" t="s">
        <v>406</v>
      </c>
      <c r="G788" t="s">
        <v>407</v>
      </c>
      <c r="H788" t="s">
        <v>499</v>
      </c>
      <c r="I788" t="s">
        <v>439</v>
      </c>
      <c r="J788" t="s">
        <v>387</v>
      </c>
    </row>
    <row r="789" spans="1:10">
      <c r="A789" t="s">
        <v>1769</v>
      </c>
      <c r="B789" t="s">
        <v>1770</v>
      </c>
      <c r="C789" t="s">
        <v>452</v>
      </c>
      <c r="D789" t="s">
        <v>1771</v>
      </c>
      <c r="E789" s="1">
        <v>125</v>
      </c>
      <c r="F789" t="s">
        <v>406</v>
      </c>
      <c r="G789" t="s">
        <v>407</v>
      </c>
      <c r="H789" t="s">
        <v>449</v>
      </c>
      <c r="I789" t="s">
        <v>439</v>
      </c>
      <c r="J789" t="s">
        <v>387</v>
      </c>
    </row>
    <row r="790" spans="1:10">
      <c r="A790" t="s">
        <v>1783</v>
      </c>
      <c r="B790" t="s">
        <v>1784</v>
      </c>
      <c r="C790" t="s">
        <v>447</v>
      </c>
      <c r="D790" t="s">
        <v>1785</v>
      </c>
      <c r="E790" s="1">
        <v>91</v>
      </c>
      <c r="F790" t="s">
        <v>406</v>
      </c>
      <c r="G790" t="s">
        <v>407</v>
      </c>
      <c r="H790" t="s">
        <v>385</v>
      </c>
      <c r="I790" t="s">
        <v>443</v>
      </c>
      <c r="J790" t="s">
        <v>387</v>
      </c>
    </row>
    <row r="791" spans="1:10">
      <c r="A791" t="s">
        <v>1786</v>
      </c>
      <c r="B791" t="s">
        <v>1787</v>
      </c>
      <c r="C791" t="s">
        <v>447</v>
      </c>
      <c r="D791" t="s">
        <v>1788</v>
      </c>
      <c r="E791" s="1">
        <v>91</v>
      </c>
      <c r="F791" t="s">
        <v>406</v>
      </c>
      <c r="G791" t="s">
        <v>407</v>
      </c>
      <c r="H791" t="s">
        <v>385</v>
      </c>
      <c r="I791" t="s">
        <v>439</v>
      </c>
      <c r="J791" t="s">
        <v>387</v>
      </c>
    </row>
    <row r="792" spans="1:10">
      <c r="A792" t="s">
        <v>1789</v>
      </c>
      <c r="B792" t="s">
        <v>1790</v>
      </c>
      <c r="C792" t="s">
        <v>447</v>
      </c>
      <c r="D792" t="s">
        <v>1268</v>
      </c>
      <c r="E792" s="1">
        <v>91</v>
      </c>
      <c r="F792" t="s">
        <v>406</v>
      </c>
      <c r="G792" t="s">
        <v>407</v>
      </c>
      <c r="H792" t="s">
        <v>385</v>
      </c>
      <c r="I792" t="s">
        <v>443</v>
      </c>
      <c r="J792" t="s">
        <v>387</v>
      </c>
    </row>
    <row r="793" spans="1:10">
      <c r="A793" t="s">
        <v>1805</v>
      </c>
      <c r="B793" t="s">
        <v>1806</v>
      </c>
      <c r="C793" t="s">
        <v>1807</v>
      </c>
      <c r="D793" t="s">
        <v>1233</v>
      </c>
      <c r="E793" s="1">
        <v>1524</v>
      </c>
      <c r="F793" t="s">
        <v>406</v>
      </c>
      <c r="G793" t="s">
        <v>407</v>
      </c>
      <c r="H793" t="s">
        <v>459</v>
      </c>
      <c r="I793" t="s">
        <v>460</v>
      </c>
      <c r="J793" t="s">
        <v>387</v>
      </c>
    </row>
    <row r="794" spans="1:10">
      <c r="A794" t="s">
        <v>1808</v>
      </c>
      <c r="B794" t="s">
        <v>1809</v>
      </c>
      <c r="C794" t="s">
        <v>1807</v>
      </c>
      <c r="D794" t="s">
        <v>957</v>
      </c>
      <c r="E794" s="1">
        <v>1524</v>
      </c>
      <c r="F794" t="s">
        <v>406</v>
      </c>
      <c r="G794" t="s">
        <v>407</v>
      </c>
      <c r="H794" t="s">
        <v>459</v>
      </c>
      <c r="I794" t="s">
        <v>460</v>
      </c>
      <c r="J794" t="s">
        <v>387</v>
      </c>
    </row>
    <row r="795" spans="1:10">
      <c r="A795" t="s">
        <v>1810</v>
      </c>
      <c r="B795" t="s">
        <v>734</v>
      </c>
      <c r="C795" t="s">
        <v>1807</v>
      </c>
      <c r="D795" t="s">
        <v>1086</v>
      </c>
      <c r="E795" s="1">
        <v>1524</v>
      </c>
      <c r="F795" t="s">
        <v>406</v>
      </c>
      <c r="G795" t="s">
        <v>407</v>
      </c>
      <c r="H795" t="s">
        <v>459</v>
      </c>
      <c r="I795" t="s">
        <v>460</v>
      </c>
      <c r="J795" t="s">
        <v>387</v>
      </c>
    </row>
    <row r="796" spans="1:10">
      <c r="A796" t="s">
        <v>1811</v>
      </c>
      <c r="B796" t="s">
        <v>1812</v>
      </c>
      <c r="C796" t="s">
        <v>1807</v>
      </c>
      <c r="D796" t="s">
        <v>506</v>
      </c>
      <c r="E796" s="1">
        <v>1524</v>
      </c>
      <c r="F796" t="s">
        <v>406</v>
      </c>
      <c r="G796" t="s">
        <v>407</v>
      </c>
      <c r="H796" t="s">
        <v>459</v>
      </c>
      <c r="I796" t="s">
        <v>460</v>
      </c>
      <c r="J796" t="s">
        <v>387</v>
      </c>
    </row>
    <row r="797" spans="1:10">
      <c r="A797" t="s">
        <v>1813</v>
      </c>
      <c r="B797" t="s">
        <v>1814</v>
      </c>
      <c r="C797" t="s">
        <v>1807</v>
      </c>
      <c r="D797" t="s">
        <v>571</v>
      </c>
      <c r="E797" s="1">
        <v>1524</v>
      </c>
      <c r="F797" t="s">
        <v>406</v>
      </c>
      <c r="G797" t="s">
        <v>407</v>
      </c>
      <c r="H797" t="s">
        <v>459</v>
      </c>
      <c r="I797" t="s">
        <v>460</v>
      </c>
      <c r="J797" t="s">
        <v>387</v>
      </c>
    </row>
    <row r="798" spans="1:10">
      <c r="A798" t="s">
        <v>1833</v>
      </c>
      <c r="B798" t="s">
        <v>1834</v>
      </c>
      <c r="C798" t="s">
        <v>1060</v>
      </c>
      <c r="D798" t="s">
        <v>1835</v>
      </c>
      <c r="E798" s="1">
        <v>502</v>
      </c>
      <c r="F798" t="s">
        <v>406</v>
      </c>
      <c r="G798" t="s">
        <v>407</v>
      </c>
      <c r="H798" t="s">
        <v>459</v>
      </c>
      <c r="I798" t="s">
        <v>460</v>
      </c>
      <c r="J798" t="s">
        <v>387</v>
      </c>
    </row>
    <row r="799" spans="1:10">
      <c r="A799" t="s">
        <v>1836</v>
      </c>
      <c r="B799" t="s">
        <v>1837</v>
      </c>
      <c r="C799" t="s">
        <v>1060</v>
      </c>
      <c r="D799" t="s">
        <v>1110</v>
      </c>
      <c r="E799" s="1">
        <v>502</v>
      </c>
      <c r="F799" t="s">
        <v>406</v>
      </c>
      <c r="G799" t="s">
        <v>407</v>
      </c>
      <c r="H799" t="s">
        <v>459</v>
      </c>
      <c r="I799" t="s">
        <v>460</v>
      </c>
      <c r="J799" t="s">
        <v>387</v>
      </c>
    </row>
    <row r="800" spans="1:10">
      <c r="A800" t="s">
        <v>1860</v>
      </c>
      <c r="B800" t="s">
        <v>1125</v>
      </c>
      <c r="C800" t="s">
        <v>1089</v>
      </c>
      <c r="D800" t="s">
        <v>567</v>
      </c>
      <c r="E800" s="1">
        <v>811</v>
      </c>
      <c r="F800" t="s">
        <v>406</v>
      </c>
      <c r="G800" t="s">
        <v>407</v>
      </c>
      <c r="H800" t="s">
        <v>449</v>
      </c>
      <c r="I800" t="s">
        <v>439</v>
      </c>
      <c r="J800" t="s">
        <v>387</v>
      </c>
    </row>
    <row r="801" spans="1:10">
      <c r="A801" t="s">
        <v>1872</v>
      </c>
      <c r="B801" t="s">
        <v>1873</v>
      </c>
      <c r="C801" t="s">
        <v>1297</v>
      </c>
      <c r="D801" t="s">
        <v>1874</v>
      </c>
      <c r="E801" s="1">
        <v>355</v>
      </c>
      <c r="F801" t="s">
        <v>406</v>
      </c>
      <c r="G801" t="s">
        <v>407</v>
      </c>
      <c r="H801" t="s">
        <v>459</v>
      </c>
      <c r="I801" t="s">
        <v>460</v>
      </c>
      <c r="J801" t="s">
        <v>387</v>
      </c>
    </row>
    <row r="802" spans="1:10">
      <c r="A802" t="s">
        <v>2071</v>
      </c>
      <c r="B802" t="s">
        <v>2072</v>
      </c>
      <c r="C802" t="s">
        <v>1060</v>
      </c>
      <c r="D802" t="s">
        <v>2073</v>
      </c>
      <c r="E802" s="1">
        <v>1129</v>
      </c>
      <c r="F802" t="s">
        <v>406</v>
      </c>
      <c r="G802" t="s">
        <v>407</v>
      </c>
      <c r="H802" t="s">
        <v>459</v>
      </c>
      <c r="I802" t="s">
        <v>460</v>
      </c>
      <c r="J802" t="s">
        <v>387</v>
      </c>
    </row>
    <row r="803" spans="1:10">
      <c r="A803" t="s">
        <v>2074</v>
      </c>
      <c r="B803" t="s">
        <v>2075</v>
      </c>
      <c r="C803" t="s">
        <v>1060</v>
      </c>
      <c r="D803" t="s">
        <v>991</v>
      </c>
      <c r="E803" s="1">
        <v>1129</v>
      </c>
      <c r="F803" t="s">
        <v>406</v>
      </c>
      <c r="G803" t="s">
        <v>407</v>
      </c>
      <c r="H803" t="s">
        <v>459</v>
      </c>
      <c r="I803" t="s">
        <v>460</v>
      </c>
      <c r="J803" t="s">
        <v>387</v>
      </c>
    </row>
    <row r="804" spans="1:10">
      <c r="A804" t="s">
        <v>2105</v>
      </c>
      <c r="B804" t="s">
        <v>2106</v>
      </c>
      <c r="C804" t="s">
        <v>1481</v>
      </c>
      <c r="D804" t="s">
        <v>2107</v>
      </c>
      <c r="E804" s="1">
        <v>610</v>
      </c>
      <c r="F804" t="s">
        <v>406</v>
      </c>
      <c r="G804" t="s">
        <v>407</v>
      </c>
      <c r="H804" t="s">
        <v>385</v>
      </c>
      <c r="I804" t="s">
        <v>439</v>
      </c>
      <c r="J804" t="s">
        <v>387</v>
      </c>
    </row>
    <row r="805" spans="1:10">
      <c r="A805" t="s">
        <v>2283</v>
      </c>
      <c r="B805" t="s">
        <v>1155</v>
      </c>
      <c r="C805" t="s">
        <v>1060</v>
      </c>
      <c r="D805" t="s">
        <v>2284</v>
      </c>
      <c r="E805" s="1">
        <v>925</v>
      </c>
      <c r="F805" t="s">
        <v>406</v>
      </c>
      <c r="G805" t="s">
        <v>407</v>
      </c>
      <c r="H805" t="s">
        <v>459</v>
      </c>
      <c r="I805" t="s">
        <v>460</v>
      </c>
      <c r="J805" t="s">
        <v>387</v>
      </c>
    </row>
    <row r="806" spans="1:10">
      <c r="A806" t="s">
        <v>239</v>
      </c>
      <c r="B806" t="s">
        <v>240</v>
      </c>
      <c r="C806" t="s">
        <v>1060</v>
      </c>
      <c r="D806" t="s">
        <v>241</v>
      </c>
      <c r="E806" s="1">
        <v>775</v>
      </c>
      <c r="F806" t="s">
        <v>406</v>
      </c>
      <c r="G806" t="s">
        <v>407</v>
      </c>
      <c r="H806" t="s">
        <v>385</v>
      </c>
      <c r="I806" t="s">
        <v>213</v>
      </c>
      <c r="J806" t="s">
        <v>387</v>
      </c>
    </row>
    <row r="807" spans="1:10">
      <c r="A807" t="s">
        <v>265</v>
      </c>
      <c r="B807" t="s">
        <v>266</v>
      </c>
      <c r="C807" t="s">
        <v>452</v>
      </c>
      <c r="D807" t="s">
        <v>267</v>
      </c>
      <c r="E807" s="1">
        <v>125</v>
      </c>
      <c r="F807" t="s">
        <v>406</v>
      </c>
      <c r="G807" t="s">
        <v>407</v>
      </c>
      <c r="H807" t="s">
        <v>385</v>
      </c>
      <c r="I807" t="s">
        <v>213</v>
      </c>
      <c r="J807" t="s">
        <v>387</v>
      </c>
    </row>
    <row r="809" spans="1:10">
      <c r="D809" t="s">
        <v>1982</v>
      </c>
      <c r="E809" s="2">
        <f>AVERAGE(E3:E807)</f>
        <v>4842.0260869565218</v>
      </c>
    </row>
    <row r="810" spans="1:10">
      <c r="D810" t="s">
        <v>1983</v>
      </c>
      <c r="E810" s="1">
        <f>MAX(E3:E807)</f>
        <v>61219</v>
      </c>
    </row>
    <row r="811" spans="1:10">
      <c r="D811" t="s">
        <v>1984</v>
      </c>
      <c r="E811" s="1">
        <f>MIN(E3:E807)</f>
        <v>10</v>
      </c>
    </row>
  </sheetData>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J811"/>
  <sheetViews>
    <sheetView workbookViewId="0">
      <selection activeCell="C21" sqref="C21"/>
    </sheetView>
  </sheetViews>
  <sheetFormatPr defaultRowHeight="12.75"/>
  <cols>
    <col min="1" max="1" width="11.28515625" bestFit="1" customWidth="1"/>
    <col min="2" max="2" width="30.85546875" bestFit="1" customWidth="1"/>
    <col min="3" max="3" width="23.85546875" bestFit="1" customWidth="1"/>
    <col min="4" max="4" width="30.140625" bestFit="1" customWidth="1"/>
    <col min="5" max="5" width="10.140625" style="1" customWidth="1"/>
    <col min="6" max="6" width="22.28515625" bestFit="1" customWidth="1"/>
    <col min="7" max="7" width="22" bestFit="1" customWidth="1"/>
    <col min="8" max="8" width="20.85546875" bestFit="1" customWidth="1"/>
    <col min="9" max="9" width="19.5703125" bestFit="1" customWidth="1"/>
    <col min="10" max="10" width="18.28515625" bestFit="1" customWidth="1"/>
  </cols>
  <sheetData>
    <row r="1" spans="1:10">
      <c r="A1" t="s">
        <v>374</v>
      </c>
      <c r="B1" t="s">
        <v>375</v>
      </c>
      <c r="C1" t="s">
        <v>376</v>
      </c>
      <c r="D1" t="s">
        <v>377</v>
      </c>
      <c r="E1" s="1" t="s">
        <v>378</v>
      </c>
      <c r="F1" t="s">
        <v>369</v>
      </c>
      <c r="G1" t="s">
        <v>370</v>
      </c>
      <c r="H1" t="s">
        <v>371</v>
      </c>
      <c r="I1" t="s">
        <v>372</v>
      </c>
      <c r="J1" t="s">
        <v>373</v>
      </c>
    </row>
    <row r="3" spans="1:10">
      <c r="A3" t="s">
        <v>2076</v>
      </c>
      <c r="B3" t="s">
        <v>2077</v>
      </c>
      <c r="C3" t="s">
        <v>2078</v>
      </c>
      <c r="D3" t="s">
        <v>632</v>
      </c>
      <c r="E3" s="1">
        <v>4010</v>
      </c>
      <c r="F3" t="s">
        <v>2079</v>
      </c>
      <c r="G3" t="s">
        <v>415</v>
      </c>
      <c r="H3" t="s">
        <v>459</v>
      </c>
      <c r="I3" t="s">
        <v>460</v>
      </c>
      <c r="J3" t="s">
        <v>387</v>
      </c>
    </row>
    <row r="4" spans="1:10">
      <c r="A4" t="s">
        <v>2095</v>
      </c>
      <c r="B4" t="s">
        <v>2096</v>
      </c>
      <c r="C4" t="s">
        <v>2097</v>
      </c>
      <c r="D4" t="s">
        <v>931</v>
      </c>
      <c r="E4" s="1">
        <v>3810</v>
      </c>
      <c r="F4" t="s">
        <v>2079</v>
      </c>
      <c r="G4" t="s">
        <v>415</v>
      </c>
      <c r="H4" t="s">
        <v>459</v>
      </c>
      <c r="I4" t="s">
        <v>460</v>
      </c>
      <c r="J4" t="s">
        <v>387</v>
      </c>
    </row>
    <row r="5" spans="1:10">
      <c r="A5" t="s">
        <v>835</v>
      </c>
      <c r="B5" t="s">
        <v>836</v>
      </c>
      <c r="C5" t="s">
        <v>837</v>
      </c>
      <c r="D5" t="s">
        <v>838</v>
      </c>
      <c r="E5" s="1">
        <v>25130</v>
      </c>
      <c r="F5" t="s">
        <v>839</v>
      </c>
      <c r="G5" t="s">
        <v>415</v>
      </c>
      <c r="H5" t="s">
        <v>459</v>
      </c>
      <c r="I5" t="s">
        <v>460</v>
      </c>
      <c r="J5" t="s">
        <v>387</v>
      </c>
    </row>
    <row r="6" spans="1:10">
      <c r="A6" t="s">
        <v>868</v>
      </c>
      <c r="B6" t="s">
        <v>869</v>
      </c>
      <c r="C6" t="s">
        <v>870</v>
      </c>
      <c r="D6" t="s">
        <v>494</v>
      </c>
      <c r="E6" s="1">
        <v>1121</v>
      </c>
      <c r="F6" t="s">
        <v>839</v>
      </c>
      <c r="G6" t="s">
        <v>415</v>
      </c>
      <c r="H6" t="s">
        <v>737</v>
      </c>
      <c r="I6" t="s">
        <v>812</v>
      </c>
      <c r="J6" t="s">
        <v>387</v>
      </c>
    </row>
    <row r="7" spans="1:10">
      <c r="A7" t="s">
        <v>871</v>
      </c>
      <c r="B7" t="s">
        <v>872</v>
      </c>
      <c r="C7" t="s">
        <v>870</v>
      </c>
      <c r="D7" t="s">
        <v>873</v>
      </c>
      <c r="E7" s="1">
        <v>1121</v>
      </c>
      <c r="F7" t="s">
        <v>839</v>
      </c>
      <c r="G7" t="s">
        <v>415</v>
      </c>
      <c r="H7" t="s">
        <v>737</v>
      </c>
      <c r="I7" t="s">
        <v>812</v>
      </c>
      <c r="J7" t="s">
        <v>387</v>
      </c>
    </row>
    <row r="8" spans="1:10">
      <c r="A8" t="s">
        <v>874</v>
      </c>
      <c r="B8" t="s">
        <v>875</v>
      </c>
      <c r="C8" t="s">
        <v>870</v>
      </c>
      <c r="D8" t="s">
        <v>876</v>
      </c>
      <c r="E8" s="1">
        <v>1121</v>
      </c>
      <c r="F8" t="s">
        <v>839</v>
      </c>
      <c r="G8" t="s">
        <v>415</v>
      </c>
      <c r="H8" t="s">
        <v>737</v>
      </c>
      <c r="I8" t="s">
        <v>812</v>
      </c>
      <c r="J8" t="s">
        <v>387</v>
      </c>
    </row>
    <row r="9" spans="1:10">
      <c r="A9" t="s">
        <v>958</v>
      </c>
      <c r="B9" t="s">
        <v>959</v>
      </c>
      <c r="C9" t="s">
        <v>960</v>
      </c>
      <c r="D9" t="s">
        <v>506</v>
      </c>
      <c r="E9" s="1">
        <v>9658</v>
      </c>
      <c r="F9" t="s">
        <v>839</v>
      </c>
      <c r="G9" t="s">
        <v>415</v>
      </c>
      <c r="H9" t="s">
        <v>449</v>
      </c>
      <c r="I9" t="s">
        <v>439</v>
      </c>
      <c r="J9" t="s">
        <v>444</v>
      </c>
    </row>
    <row r="10" spans="1:10">
      <c r="A10" t="s">
        <v>1087</v>
      </c>
      <c r="B10" t="s">
        <v>1088</v>
      </c>
      <c r="C10" t="s">
        <v>1089</v>
      </c>
      <c r="D10" t="s">
        <v>825</v>
      </c>
      <c r="E10" s="1">
        <v>57550</v>
      </c>
      <c r="F10" t="s">
        <v>839</v>
      </c>
      <c r="G10" t="s">
        <v>415</v>
      </c>
      <c r="H10" t="s">
        <v>459</v>
      </c>
      <c r="I10" t="s">
        <v>460</v>
      </c>
      <c r="J10" t="s">
        <v>387</v>
      </c>
    </row>
    <row r="11" spans="1:10">
      <c r="A11" t="s">
        <v>1090</v>
      </c>
      <c r="B11" t="s">
        <v>1091</v>
      </c>
      <c r="C11" t="s">
        <v>1089</v>
      </c>
      <c r="D11" t="s">
        <v>1092</v>
      </c>
      <c r="E11" s="1">
        <v>43570</v>
      </c>
      <c r="F11" t="s">
        <v>839</v>
      </c>
      <c r="G11" t="s">
        <v>415</v>
      </c>
      <c r="H11" t="s">
        <v>459</v>
      </c>
      <c r="I11" t="s">
        <v>460</v>
      </c>
      <c r="J11" t="s">
        <v>387</v>
      </c>
    </row>
    <row r="12" spans="1:10">
      <c r="A12" t="s">
        <v>1093</v>
      </c>
      <c r="B12" t="s">
        <v>1094</v>
      </c>
      <c r="C12" t="s">
        <v>1095</v>
      </c>
      <c r="D12" t="s">
        <v>1096</v>
      </c>
      <c r="E12" s="1">
        <v>2190</v>
      </c>
      <c r="F12" t="s">
        <v>839</v>
      </c>
      <c r="G12" t="s">
        <v>415</v>
      </c>
      <c r="H12" t="s">
        <v>385</v>
      </c>
      <c r="I12" t="s">
        <v>443</v>
      </c>
      <c r="J12" t="s">
        <v>387</v>
      </c>
    </row>
    <row r="13" spans="1:10">
      <c r="A13" t="s">
        <v>1097</v>
      </c>
      <c r="B13" t="s">
        <v>1098</v>
      </c>
      <c r="C13" t="s">
        <v>1099</v>
      </c>
      <c r="D13" t="s">
        <v>1100</v>
      </c>
      <c r="E13" s="1">
        <v>2750</v>
      </c>
      <c r="F13" t="s">
        <v>839</v>
      </c>
      <c r="G13" t="s">
        <v>415</v>
      </c>
      <c r="H13" t="s">
        <v>459</v>
      </c>
      <c r="I13" t="s">
        <v>460</v>
      </c>
      <c r="J13" t="s">
        <v>387</v>
      </c>
    </row>
    <row r="14" spans="1:10">
      <c r="A14" t="s">
        <v>1101</v>
      </c>
      <c r="B14" t="s">
        <v>1102</v>
      </c>
      <c r="C14" t="s">
        <v>1099</v>
      </c>
      <c r="D14" t="s">
        <v>1103</v>
      </c>
      <c r="E14" s="1">
        <v>2756</v>
      </c>
      <c r="F14" t="s">
        <v>839</v>
      </c>
      <c r="G14" t="s">
        <v>415</v>
      </c>
      <c r="H14" t="s">
        <v>449</v>
      </c>
      <c r="I14" t="s">
        <v>408</v>
      </c>
      <c r="J14" t="s">
        <v>387</v>
      </c>
    </row>
    <row r="15" spans="1:10">
      <c r="A15" t="s">
        <v>1260</v>
      </c>
      <c r="B15" t="s">
        <v>1261</v>
      </c>
      <c r="C15" t="s">
        <v>1223</v>
      </c>
      <c r="D15" t="s">
        <v>1262</v>
      </c>
      <c r="E15" s="1">
        <v>4270</v>
      </c>
      <c r="F15" t="s">
        <v>839</v>
      </c>
      <c r="G15" t="s">
        <v>415</v>
      </c>
      <c r="H15" t="s">
        <v>459</v>
      </c>
      <c r="I15" t="s">
        <v>460</v>
      </c>
      <c r="J15" t="s">
        <v>387</v>
      </c>
    </row>
    <row r="16" spans="1:10">
      <c r="A16" t="s">
        <v>1263</v>
      </c>
      <c r="B16" t="s">
        <v>1264</v>
      </c>
      <c r="C16" t="s">
        <v>1223</v>
      </c>
      <c r="D16" t="s">
        <v>1265</v>
      </c>
      <c r="E16" s="1">
        <v>3842</v>
      </c>
      <c r="F16" t="s">
        <v>839</v>
      </c>
      <c r="G16" t="s">
        <v>415</v>
      </c>
      <c r="H16" t="s">
        <v>385</v>
      </c>
      <c r="I16" t="s">
        <v>439</v>
      </c>
      <c r="J16" t="s">
        <v>387</v>
      </c>
    </row>
    <row r="17" spans="1:10">
      <c r="A17" t="s">
        <v>1266</v>
      </c>
      <c r="B17" t="s">
        <v>1267</v>
      </c>
      <c r="C17" t="s">
        <v>1223</v>
      </c>
      <c r="D17" t="s">
        <v>1268</v>
      </c>
      <c r="E17" s="1">
        <v>3842</v>
      </c>
      <c r="F17" t="s">
        <v>839</v>
      </c>
      <c r="G17" t="s">
        <v>415</v>
      </c>
      <c r="H17" t="s">
        <v>385</v>
      </c>
      <c r="I17" t="s">
        <v>439</v>
      </c>
      <c r="J17" t="s">
        <v>387</v>
      </c>
    </row>
    <row r="18" spans="1:10">
      <c r="A18" t="s">
        <v>1269</v>
      </c>
      <c r="B18" t="s">
        <v>1270</v>
      </c>
      <c r="C18" t="s">
        <v>1223</v>
      </c>
      <c r="D18" t="s">
        <v>1271</v>
      </c>
      <c r="E18" s="1">
        <v>5562</v>
      </c>
      <c r="F18" t="s">
        <v>839</v>
      </c>
      <c r="G18" t="s">
        <v>415</v>
      </c>
      <c r="H18" t="s">
        <v>385</v>
      </c>
      <c r="I18" t="s">
        <v>439</v>
      </c>
      <c r="J18" t="s">
        <v>387</v>
      </c>
    </row>
    <row r="19" spans="1:10">
      <c r="A19" t="s">
        <v>1272</v>
      </c>
      <c r="B19" t="s">
        <v>1273</v>
      </c>
      <c r="C19" t="s">
        <v>1223</v>
      </c>
      <c r="D19" t="s">
        <v>1274</v>
      </c>
      <c r="E19" s="1">
        <v>5562</v>
      </c>
      <c r="F19" t="s">
        <v>839</v>
      </c>
      <c r="G19" t="s">
        <v>415</v>
      </c>
      <c r="H19" t="s">
        <v>385</v>
      </c>
      <c r="I19" t="s">
        <v>439</v>
      </c>
      <c r="J19" t="s">
        <v>387</v>
      </c>
    </row>
    <row r="20" spans="1:10">
      <c r="A20" t="s">
        <v>1275</v>
      </c>
      <c r="B20" t="s">
        <v>1276</v>
      </c>
      <c r="C20" t="s">
        <v>1223</v>
      </c>
      <c r="D20" t="s">
        <v>1277</v>
      </c>
      <c r="E20" s="1">
        <v>5500</v>
      </c>
      <c r="F20" t="s">
        <v>839</v>
      </c>
      <c r="G20" t="s">
        <v>415</v>
      </c>
      <c r="H20" t="s">
        <v>385</v>
      </c>
      <c r="I20" t="s">
        <v>439</v>
      </c>
      <c r="J20" t="s">
        <v>387</v>
      </c>
    </row>
    <row r="21" spans="1:10">
      <c r="A21" t="s">
        <v>1278</v>
      </c>
      <c r="B21" t="s">
        <v>814</v>
      </c>
      <c r="C21" t="s">
        <v>1223</v>
      </c>
      <c r="D21" t="s">
        <v>1279</v>
      </c>
      <c r="E21" s="1">
        <v>5500</v>
      </c>
      <c r="F21" t="s">
        <v>839</v>
      </c>
      <c r="G21" t="s">
        <v>415</v>
      </c>
      <c r="H21" t="s">
        <v>385</v>
      </c>
      <c r="I21" t="s">
        <v>439</v>
      </c>
      <c r="J21" t="s">
        <v>387</v>
      </c>
    </row>
    <row r="22" spans="1:10">
      <c r="A22" t="s">
        <v>1280</v>
      </c>
      <c r="B22" t="s">
        <v>1281</v>
      </c>
      <c r="C22" t="s">
        <v>1223</v>
      </c>
      <c r="D22" t="s">
        <v>1282</v>
      </c>
      <c r="E22" s="1">
        <v>5500</v>
      </c>
      <c r="F22" t="s">
        <v>839</v>
      </c>
      <c r="G22" t="s">
        <v>415</v>
      </c>
      <c r="H22" t="s">
        <v>385</v>
      </c>
      <c r="I22" t="s">
        <v>439</v>
      </c>
      <c r="J22" t="s">
        <v>387</v>
      </c>
    </row>
    <row r="23" spans="1:10">
      <c r="A23" t="s">
        <v>1283</v>
      </c>
      <c r="B23" t="s">
        <v>1284</v>
      </c>
      <c r="C23" t="s">
        <v>1223</v>
      </c>
      <c r="D23" t="s">
        <v>1285</v>
      </c>
      <c r="E23" s="1">
        <v>5500</v>
      </c>
      <c r="F23" t="s">
        <v>839</v>
      </c>
      <c r="G23" t="s">
        <v>415</v>
      </c>
      <c r="H23" t="s">
        <v>385</v>
      </c>
      <c r="I23" t="s">
        <v>439</v>
      </c>
      <c r="J23" t="s">
        <v>387</v>
      </c>
    </row>
    <row r="24" spans="1:10">
      <c r="A24" t="s">
        <v>1286</v>
      </c>
      <c r="B24" t="s">
        <v>1287</v>
      </c>
      <c r="C24" t="s">
        <v>1223</v>
      </c>
      <c r="D24" t="s">
        <v>1288</v>
      </c>
      <c r="E24" s="1">
        <v>8721</v>
      </c>
      <c r="F24" t="s">
        <v>839</v>
      </c>
      <c r="G24" t="s">
        <v>415</v>
      </c>
      <c r="H24" t="s">
        <v>459</v>
      </c>
      <c r="I24" t="s">
        <v>460</v>
      </c>
      <c r="J24" t="s">
        <v>387</v>
      </c>
    </row>
    <row r="25" spans="1:10">
      <c r="A25" t="s">
        <v>1289</v>
      </c>
      <c r="B25" t="s">
        <v>1290</v>
      </c>
      <c r="C25" t="s">
        <v>1223</v>
      </c>
      <c r="D25" t="s">
        <v>1291</v>
      </c>
      <c r="E25" s="1">
        <v>9082</v>
      </c>
      <c r="F25" t="s">
        <v>839</v>
      </c>
      <c r="G25" t="s">
        <v>415</v>
      </c>
      <c r="H25" t="s">
        <v>385</v>
      </c>
      <c r="I25" t="s">
        <v>439</v>
      </c>
      <c r="J25" t="s">
        <v>387</v>
      </c>
    </row>
    <row r="26" spans="1:10">
      <c r="A26" t="s">
        <v>1292</v>
      </c>
      <c r="B26" t="s">
        <v>1293</v>
      </c>
      <c r="C26" t="s">
        <v>1223</v>
      </c>
      <c r="D26" t="s">
        <v>1294</v>
      </c>
      <c r="E26" s="1">
        <v>9082</v>
      </c>
      <c r="F26" t="s">
        <v>839</v>
      </c>
      <c r="G26" t="s">
        <v>415</v>
      </c>
      <c r="H26" t="s">
        <v>459</v>
      </c>
      <c r="I26" t="s">
        <v>460</v>
      </c>
      <c r="J26" t="s">
        <v>387</v>
      </c>
    </row>
    <row r="27" spans="1:10">
      <c r="A27" t="s">
        <v>1408</v>
      </c>
      <c r="B27" t="s">
        <v>1409</v>
      </c>
      <c r="C27" t="s">
        <v>1410</v>
      </c>
      <c r="D27" t="s">
        <v>795</v>
      </c>
      <c r="E27" s="1">
        <v>45404</v>
      </c>
      <c r="F27" t="s">
        <v>839</v>
      </c>
      <c r="G27" t="s">
        <v>415</v>
      </c>
      <c r="H27" t="s">
        <v>459</v>
      </c>
      <c r="I27" t="s">
        <v>460</v>
      </c>
      <c r="J27" t="s">
        <v>1411</v>
      </c>
    </row>
    <row r="28" spans="1:10">
      <c r="A28" t="s">
        <v>1412</v>
      </c>
      <c r="B28" t="s">
        <v>1413</v>
      </c>
      <c r="C28" t="s">
        <v>1414</v>
      </c>
      <c r="D28" t="s">
        <v>1415</v>
      </c>
      <c r="E28" s="1">
        <v>24451</v>
      </c>
      <c r="F28" t="s">
        <v>839</v>
      </c>
      <c r="G28" t="s">
        <v>415</v>
      </c>
      <c r="H28" t="s">
        <v>459</v>
      </c>
      <c r="I28" t="s">
        <v>408</v>
      </c>
      <c r="J28" t="s">
        <v>1411</v>
      </c>
    </row>
    <row r="29" spans="1:10">
      <c r="A29" t="s">
        <v>1612</v>
      </c>
      <c r="B29" t="s">
        <v>1613</v>
      </c>
      <c r="C29" t="s">
        <v>1614</v>
      </c>
      <c r="D29" t="s">
        <v>1615</v>
      </c>
      <c r="E29" s="1">
        <v>16104</v>
      </c>
      <c r="F29" t="s">
        <v>839</v>
      </c>
      <c r="G29" t="s">
        <v>415</v>
      </c>
      <c r="H29" t="s">
        <v>459</v>
      </c>
      <c r="I29" t="s">
        <v>460</v>
      </c>
      <c r="J29" t="s">
        <v>387</v>
      </c>
    </row>
    <row r="30" spans="1:10">
      <c r="A30" t="s">
        <v>1616</v>
      </c>
      <c r="B30" t="s">
        <v>1617</v>
      </c>
      <c r="C30" t="s">
        <v>1618</v>
      </c>
      <c r="D30" t="s">
        <v>1464</v>
      </c>
      <c r="E30" s="1">
        <v>9257</v>
      </c>
      <c r="F30" t="s">
        <v>839</v>
      </c>
      <c r="G30" t="s">
        <v>415</v>
      </c>
      <c r="H30" t="s">
        <v>459</v>
      </c>
      <c r="I30" t="s">
        <v>460</v>
      </c>
      <c r="J30" t="s">
        <v>387</v>
      </c>
    </row>
    <row r="31" spans="1:10">
      <c r="A31" t="s">
        <v>1619</v>
      </c>
      <c r="B31" t="s">
        <v>1620</v>
      </c>
      <c r="C31" t="s">
        <v>1621</v>
      </c>
      <c r="D31" t="s">
        <v>464</v>
      </c>
      <c r="E31" s="1">
        <v>5045</v>
      </c>
      <c r="F31" t="s">
        <v>839</v>
      </c>
      <c r="G31" t="s">
        <v>415</v>
      </c>
      <c r="H31" t="s">
        <v>385</v>
      </c>
      <c r="I31" t="s">
        <v>439</v>
      </c>
      <c r="J31" t="s">
        <v>1622</v>
      </c>
    </row>
    <row r="32" spans="1:10">
      <c r="A32" t="s">
        <v>1649</v>
      </c>
      <c r="B32" t="s">
        <v>1284</v>
      </c>
      <c r="C32" t="s">
        <v>1650</v>
      </c>
      <c r="D32" t="s">
        <v>1471</v>
      </c>
      <c r="E32" s="1">
        <v>3147</v>
      </c>
      <c r="F32" t="s">
        <v>839</v>
      </c>
      <c r="G32" t="s">
        <v>415</v>
      </c>
      <c r="H32" t="s">
        <v>385</v>
      </c>
      <c r="I32" t="s">
        <v>439</v>
      </c>
      <c r="J32" t="s">
        <v>387</v>
      </c>
    </row>
    <row r="33" spans="1:10">
      <c r="A33" t="s">
        <v>1651</v>
      </c>
      <c r="B33" t="s">
        <v>1652</v>
      </c>
      <c r="C33" t="s">
        <v>1650</v>
      </c>
      <c r="D33" t="s">
        <v>464</v>
      </c>
      <c r="E33" s="1">
        <v>3237</v>
      </c>
      <c r="F33" t="s">
        <v>839</v>
      </c>
      <c r="G33" t="s">
        <v>415</v>
      </c>
      <c r="H33" t="s">
        <v>385</v>
      </c>
      <c r="I33" t="s">
        <v>439</v>
      </c>
      <c r="J33" t="s">
        <v>1411</v>
      </c>
    </row>
    <row r="34" spans="1:10">
      <c r="A34" t="s">
        <v>1676</v>
      </c>
      <c r="B34" t="s">
        <v>977</v>
      </c>
      <c r="C34" t="s">
        <v>1677</v>
      </c>
      <c r="D34" t="s">
        <v>533</v>
      </c>
      <c r="E34" s="1">
        <v>200</v>
      </c>
      <c r="F34" t="s">
        <v>839</v>
      </c>
      <c r="G34" t="s">
        <v>415</v>
      </c>
      <c r="H34" t="s">
        <v>459</v>
      </c>
      <c r="I34" t="s">
        <v>460</v>
      </c>
      <c r="J34" t="s">
        <v>387</v>
      </c>
    </row>
    <row r="35" spans="1:10">
      <c r="A35" t="s">
        <v>1754</v>
      </c>
      <c r="B35" t="s">
        <v>1755</v>
      </c>
      <c r="C35" t="s">
        <v>1089</v>
      </c>
      <c r="D35" t="s">
        <v>1756</v>
      </c>
      <c r="E35" s="1">
        <v>32610</v>
      </c>
      <c r="F35" t="s">
        <v>839</v>
      </c>
      <c r="G35" t="s">
        <v>415</v>
      </c>
      <c r="H35" t="s">
        <v>449</v>
      </c>
      <c r="I35" t="s">
        <v>439</v>
      </c>
      <c r="J35" t="s">
        <v>387</v>
      </c>
    </row>
    <row r="36" spans="1:10">
      <c r="A36" t="s">
        <v>1757</v>
      </c>
      <c r="B36" t="s">
        <v>1758</v>
      </c>
      <c r="C36" t="s">
        <v>1759</v>
      </c>
      <c r="D36" t="s">
        <v>506</v>
      </c>
      <c r="E36" s="1">
        <v>1740</v>
      </c>
      <c r="F36" t="s">
        <v>839</v>
      </c>
      <c r="G36" t="s">
        <v>415</v>
      </c>
      <c r="H36" t="s">
        <v>459</v>
      </c>
      <c r="I36" t="s">
        <v>460</v>
      </c>
      <c r="J36" t="s">
        <v>387</v>
      </c>
    </row>
    <row r="37" spans="1:10">
      <c r="A37" t="s">
        <v>1760</v>
      </c>
      <c r="B37" t="s">
        <v>1761</v>
      </c>
      <c r="C37" t="s">
        <v>1223</v>
      </c>
      <c r="D37" t="s">
        <v>1762</v>
      </c>
      <c r="E37" s="1">
        <v>61219</v>
      </c>
      <c r="F37" t="s">
        <v>839</v>
      </c>
      <c r="G37" t="s">
        <v>415</v>
      </c>
      <c r="H37" t="s">
        <v>385</v>
      </c>
      <c r="I37" t="s">
        <v>439</v>
      </c>
      <c r="J37" t="s">
        <v>387</v>
      </c>
    </row>
    <row r="38" spans="1:10">
      <c r="A38" t="s">
        <v>1843</v>
      </c>
      <c r="B38" t="s">
        <v>1844</v>
      </c>
      <c r="C38" t="s">
        <v>1089</v>
      </c>
      <c r="D38" t="s">
        <v>1845</v>
      </c>
      <c r="E38" s="1">
        <v>29230</v>
      </c>
      <c r="F38" t="s">
        <v>839</v>
      </c>
      <c r="G38" t="s">
        <v>415</v>
      </c>
      <c r="H38" t="s">
        <v>459</v>
      </c>
      <c r="I38" t="s">
        <v>460</v>
      </c>
      <c r="J38" t="s">
        <v>387</v>
      </c>
    </row>
    <row r="39" spans="1:10">
      <c r="A39" t="s">
        <v>1853</v>
      </c>
      <c r="B39" t="s">
        <v>1854</v>
      </c>
      <c r="C39" t="s">
        <v>1855</v>
      </c>
      <c r="D39" t="s">
        <v>1856</v>
      </c>
      <c r="E39" s="1">
        <v>23158</v>
      </c>
      <c r="F39" t="s">
        <v>839</v>
      </c>
      <c r="G39" t="s">
        <v>415</v>
      </c>
      <c r="H39" t="s">
        <v>449</v>
      </c>
      <c r="I39" t="s">
        <v>386</v>
      </c>
      <c r="J39" t="s">
        <v>1622</v>
      </c>
    </row>
    <row r="40" spans="1:10">
      <c r="A40" t="s">
        <v>1857</v>
      </c>
      <c r="B40" t="s">
        <v>1858</v>
      </c>
      <c r="C40" t="s">
        <v>1859</v>
      </c>
      <c r="D40" t="s">
        <v>533</v>
      </c>
      <c r="E40" s="1">
        <v>23434</v>
      </c>
      <c r="F40" t="s">
        <v>839</v>
      </c>
      <c r="G40" t="s">
        <v>415</v>
      </c>
      <c r="H40" t="s">
        <v>385</v>
      </c>
      <c r="I40" t="s">
        <v>386</v>
      </c>
      <c r="J40" t="s">
        <v>1622</v>
      </c>
    </row>
    <row r="41" spans="1:10">
      <c r="A41" t="s">
        <v>1869</v>
      </c>
      <c r="B41" t="s">
        <v>1870</v>
      </c>
      <c r="C41" t="s">
        <v>1871</v>
      </c>
      <c r="D41" t="s">
        <v>1086</v>
      </c>
      <c r="E41" s="1">
        <v>14490</v>
      </c>
      <c r="F41" t="s">
        <v>839</v>
      </c>
      <c r="G41" t="s">
        <v>415</v>
      </c>
      <c r="H41" t="s">
        <v>459</v>
      </c>
      <c r="I41" t="s">
        <v>460</v>
      </c>
      <c r="J41" t="s">
        <v>1622</v>
      </c>
    </row>
    <row r="42" spans="1:10">
      <c r="A42" t="s">
        <v>1897</v>
      </c>
      <c r="B42" t="s">
        <v>1898</v>
      </c>
      <c r="C42" t="s">
        <v>1089</v>
      </c>
      <c r="D42" t="s">
        <v>1899</v>
      </c>
      <c r="E42" s="1">
        <v>28506</v>
      </c>
      <c r="F42" t="s">
        <v>839</v>
      </c>
      <c r="G42" t="s">
        <v>415</v>
      </c>
      <c r="H42" t="s">
        <v>385</v>
      </c>
      <c r="I42" t="s">
        <v>439</v>
      </c>
      <c r="J42" t="s">
        <v>1411</v>
      </c>
    </row>
    <row r="43" spans="1:10">
      <c r="A43" t="s">
        <v>1900</v>
      </c>
      <c r="B43" t="s">
        <v>1901</v>
      </c>
      <c r="C43" t="s">
        <v>1414</v>
      </c>
      <c r="D43" t="s">
        <v>1474</v>
      </c>
      <c r="E43" s="1">
        <v>24451</v>
      </c>
      <c r="F43" t="s">
        <v>839</v>
      </c>
      <c r="G43" t="s">
        <v>415</v>
      </c>
      <c r="H43" t="s">
        <v>459</v>
      </c>
      <c r="I43" t="s">
        <v>460</v>
      </c>
      <c r="J43" t="s">
        <v>1622</v>
      </c>
    </row>
    <row r="44" spans="1:10">
      <c r="A44" t="s">
        <v>1902</v>
      </c>
      <c r="B44" t="s">
        <v>1903</v>
      </c>
      <c r="C44" t="s">
        <v>1904</v>
      </c>
      <c r="D44" t="s">
        <v>637</v>
      </c>
      <c r="E44" s="1">
        <v>19120</v>
      </c>
      <c r="F44" t="s">
        <v>839</v>
      </c>
      <c r="G44" t="s">
        <v>415</v>
      </c>
      <c r="H44" t="s">
        <v>459</v>
      </c>
      <c r="I44" t="s">
        <v>408</v>
      </c>
      <c r="J44" t="s">
        <v>387</v>
      </c>
    </row>
    <row r="45" spans="1:10">
      <c r="A45" t="s">
        <v>1937</v>
      </c>
      <c r="B45" t="s">
        <v>1938</v>
      </c>
      <c r="C45" t="s">
        <v>1939</v>
      </c>
      <c r="D45" t="s">
        <v>1940</v>
      </c>
      <c r="E45" s="1">
        <v>15062</v>
      </c>
      <c r="F45" t="s">
        <v>839</v>
      </c>
      <c r="G45" t="s">
        <v>415</v>
      </c>
      <c r="H45" t="s">
        <v>499</v>
      </c>
      <c r="I45" t="s">
        <v>443</v>
      </c>
      <c r="J45" t="s">
        <v>1622</v>
      </c>
    </row>
    <row r="46" spans="1:10">
      <c r="A46" t="s">
        <v>1941</v>
      </c>
      <c r="B46" t="s">
        <v>1942</v>
      </c>
      <c r="C46" t="s">
        <v>1943</v>
      </c>
      <c r="D46" t="s">
        <v>1944</v>
      </c>
      <c r="E46" s="1">
        <v>15680</v>
      </c>
      <c r="F46" t="s">
        <v>839</v>
      </c>
      <c r="G46" t="s">
        <v>415</v>
      </c>
      <c r="H46" t="s">
        <v>499</v>
      </c>
      <c r="I46" t="s">
        <v>443</v>
      </c>
      <c r="J46" t="s">
        <v>1622</v>
      </c>
    </row>
    <row r="47" spans="1:10">
      <c r="A47" t="s">
        <v>1945</v>
      </c>
      <c r="B47" t="s">
        <v>1938</v>
      </c>
      <c r="C47" t="s">
        <v>1939</v>
      </c>
      <c r="D47" t="s">
        <v>1946</v>
      </c>
      <c r="E47" s="1">
        <v>39957</v>
      </c>
      <c r="F47" t="s">
        <v>839</v>
      </c>
      <c r="G47" t="s">
        <v>415</v>
      </c>
      <c r="H47" t="s">
        <v>499</v>
      </c>
      <c r="I47" t="s">
        <v>443</v>
      </c>
      <c r="J47" t="s">
        <v>1622</v>
      </c>
    </row>
    <row r="48" spans="1:10">
      <c r="A48" t="s">
        <v>1960</v>
      </c>
      <c r="B48" t="s">
        <v>1088</v>
      </c>
      <c r="C48" t="s">
        <v>1961</v>
      </c>
      <c r="D48" t="s">
        <v>632</v>
      </c>
      <c r="E48" s="1">
        <v>4770</v>
      </c>
      <c r="F48" t="s">
        <v>839</v>
      </c>
      <c r="G48" t="s">
        <v>415</v>
      </c>
      <c r="H48" t="s">
        <v>459</v>
      </c>
      <c r="I48" t="s">
        <v>460</v>
      </c>
      <c r="J48" t="s">
        <v>387</v>
      </c>
    </row>
    <row r="49" spans="1:10">
      <c r="A49" t="s">
        <v>1964</v>
      </c>
      <c r="B49" t="s">
        <v>1965</v>
      </c>
      <c r="C49" t="s">
        <v>1966</v>
      </c>
      <c r="D49" t="s">
        <v>834</v>
      </c>
      <c r="E49" s="1">
        <v>8430</v>
      </c>
      <c r="F49" t="s">
        <v>839</v>
      </c>
      <c r="G49" t="s">
        <v>415</v>
      </c>
      <c r="H49" t="s">
        <v>459</v>
      </c>
      <c r="I49" t="s">
        <v>460</v>
      </c>
      <c r="J49" t="s">
        <v>1622</v>
      </c>
    </row>
    <row r="50" spans="1:10">
      <c r="A50" t="s">
        <v>1967</v>
      </c>
      <c r="B50" t="s">
        <v>1968</v>
      </c>
      <c r="C50" t="s">
        <v>1859</v>
      </c>
      <c r="D50" t="s">
        <v>1006</v>
      </c>
      <c r="E50" s="1">
        <v>43985</v>
      </c>
      <c r="F50" t="s">
        <v>839</v>
      </c>
      <c r="G50" t="s">
        <v>415</v>
      </c>
      <c r="H50" t="s">
        <v>459</v>
      </c>
      <c r="I50" t="s">
        <v>460</v>
      </c>
      <c r="J50" t="s">
        <v>1622</v>
      </c>
    </row>
    <row r="51" spans="1:10">
      <c r="A51" t="s">
        <v>1969</v>
      </c>
      <c r="B51" t="s">
        <v>1970</v>
      </c>
      <c r="C51" t="s">
        <v>1223</v>
      </c>
      <c r="D51" t="s">
        <v>1971</v>
      </c>
      <c r="E51" s="1">
        <v>61219</v>
      </c>
      <c r="F51" t="s">
        <v>839</v>
      </c>
      <c r="G51" t="s">
        <v>415</v>
      </c>
      <c r="H51" t="s">
        <v>459</v>
      </c>
      <c r="I51" t="s">
        <v>460</v>
      </c>
      <c r="J51" t="s">
        <v>1622</v>
      </c>
    </row>
    <row r="52" spans="1:10">
      <c r="A52" t="s">
        <v>1972</v>
      </c>
      <c r="B52" t="s">
        <v>1973</v>
      </c>
      <c r="C52" t="s">
        <v>1223</v>
      </c>
      <c r="D52" t="s">
        <v>1974</v>
      </c>
      <c r="E52" s="1">
        <v>38966</v>
      </c>
      <c r="F52" t="s">
        <v>839</v>
      </c>
      <c r="G52" t="s">
        <v>415</v>
      </c>
      <c r="H52" t="s">
        <v>459</v>
      </c>
      <c r="I52" t="s">
        <v>460</v>
      </c>
      <c r="J52" t="s">
        <v>1622</v>
      </c>
    </row>
    <row r="53" spans="1:10">
      <c r="A53" t="s">
        <v>1975</v>
      </c>
      <c r="B53" t="s">
        <v>1976</v>
      </c>
      <c r="C53" t="s">
        <v>1977</v>
      </c>
      <c r="D53" t="s">
        <v>986</v>
      </c>
      <c r="E53" s="1">
        <v>8141</v>
      </c>
      <c r="F53" t="s">
        <v>839</v>
      </c>
      <c r="G53" t="s">
        <v>415</v>
      </c>
      <c r="H53" t="s">
        <v>459</v>
      </c>
      <c r="I53" t="s">
        <v>460</v>
      </c>
      <c r="J53" t="s">
        <v>1622</v>
      </c>
    </row>
    <row r="54" spans="1:10">
      <c r="A54" t="s">
        <v>1978</v>
      </c>
      <c r="B54" t="s">
        <v>1979</v>
      </c>
      <c r="C54" t="s">
        <v>1980</v>
      </c>
      <c r="D54" t="s">
        <v>1459</v>
      </c>
      <c r="E54" s="1">
        <v>8350</v>
      </c>
      <c r="F54" t="s">
        <v>839</v>
      </c>
      <c r="G54" t="s">
        <v>415</v>
      </c>
      <c r="H54" t="s">
        <v>459</v>
      </c>
      <c r="I54" t="s">
        <v>460</v>
      </c>
      <c r="J54" t="s">
        <v>1622</v>
      </c>
    </row>
    <row r="55" spans="1:10">
      <c r="A55" t="s">
        <v>1981</v>
      </c>
      <c r="B55" t="s">
        <v>1985</v>
      </c>
      <c r="C55" t="s">
        <v>1986</v>
      </c>
      <c r="D55" t="s">
        <v>931</v>
      </c>
      <c r="E55" s="1">
        <v>9720</v>
      </c>
      <c r="F55" t="s">
        <v>839</v>
      </c>
      <c r="G55" t="s">
        <v>415</v>
      </c>
      <c r="H55" t="s">
        <v>459</v>
      </c>
      <c r="I55" t="s">
        <v>460</v>
      </c>
      <c r="J55" t="s">
        <v>1622</v>
      </c>
    </row>
    <row r="56" spans="1:10">
      <c r="A56" t="s">
        <v>2008</v>
      </c>
      <c r="B56" t="s">
        <v>2009</v>
      </c>
      <c r="C56" t="s">
        <v>2010</v>
      </c>
      <c r="D56" t="s">
        <v>931</v>
      </c>
      <c r="E56" s="1">
        <v>9734</v>
      </c>
      <c r="F56" t="s">
        <v>839</v>
      </c>
      <c r="G56" t="s">
        <v>415</v>
      </c>
      <c r="H56" t="s">
        <v>385</v>
      </c>
      <c r="I56" t="s">
        <v>443</v>
      </c>
      <c r="J56" t="s">
        <v>1622</v>
      </c>
    </row>
    <row r="57" spans="1:10">
      <c r="A57" t="s">
        <v>2011</v>
      </c>
      <c r="B57" t="s">
        <v>2012</v>
      </c>
      <c r="C57" t="s">
        <v>1089</v>
      </c>
      <c r="D57" t="s">
        <v>2013</v>
      </c>
      <c r="E57" s="1">
        <v>43570</v>
      </c>
      <c r="F57" t="s">
        <v>839</v>
      </c>
      <c r="G57" t="s">
        <v>415</v>
      </c>
      <c r="H57" t="s">
        <v>459</v>
      </c>
      <c r="I57" t="s">
        <v>460</v>
      </c>
      <c r="J57" t="s">
        <v>387</v>
      </c>
    </row>
    <row r="58" spans="1:10">
      <c r="A58" t="s">
        <v>2016</v>
      </c>
      <c r="B58" t="s">
        <v>2017</v>
      </c>
      <c r="C58" t="s">
        <v>1414</v>
      </c>
      <c r="D58" t="s">
        <v>873</v>
      </c>
      <c r="E58" s="1">
        <v>2802</v>
      </c>
      <c r="F58" t="s">
        <v>839</v>
      </c>
      <c r="G58" t="s">
        <v>415</v>
      </c>
      <c r="H58" t="s">
        <v>459</v>
      </c>
      <c r="I58" t="s">
        <v>460</v>
      </c>
      <c r="J58" t="s">
        <v>387</v>
      </c>
    </row>
    <row r="59" spans="1:10">
      <c r="A59" t="s">
        <v>2018</v>
      </c>
      <c r="B59" t="s">
        <v>2019</v>
      </c>
      <c r="C59" t="s">
        <v>1089</v>
      </c>
      <c r="D59" t="s">
        <v>2020</v>
      </c>
      <c r="E59" s="1">
        <v>32610</v>
      </c>
      <c r="F59" t="s">
        <v>839</v>
      </c>
      <c r="G59" t="s">
        <v>415</v>
      </c>
      <c r="H59" t="s">
        <v>449</v>
      </c>
      <c r="I59" t="s">
        <v>439</v>
      </c>
      <c r="J59" t="s">
        <v>387</v>
      </c>
    </row>
    <row r="60" spans="1:10">
      <c r="A60" t="s">
        <v>2023</v>
      </c>
      <c r="B60" t="s">
        <v>2024</v>
      </c>
      <c r="C60" t="s">
        <v>2025</v>
      </c>
      <c r="D60" t="s">
        <v>816</v>
      </c>
      <c r="E60" s="1">
        <v>1333</v>
      </c>
      <c r="F60" t="s">
        <v>839</v>
      </c>
      <c r="G60" t="s">
        <v>415</v>
      </c>
      <c r="H60" t="s">
        <v>459</v>
      </c>
      <c r="I60" t="s">
        <v>460</v>
      </c>
      <c r="J60" t="s">
        <v>387</v>
      </c>
    </row>
    <row r="61" spans="1:10">
      <c r="A61" t="s">
        <v>2049</v>
      </c>
      <c r="B61" t="s">
        <v>2050</v>
      </c>
      <c r="C61" t="s">
        <v>1089</v>
      </c>
      <c r="D61" t="s">
        <v>2051</v>
      </c>
      <c r="E61" s="1">
        <v>32178</v>
      </c>
      <c r="F61" t="s">
        <v>839</v>
      </c>
      <c r="G61" t="s">
        <v>415</v>
      </c>
      <c r="H61" t="s">
        <v>459</v>
      </c>
      <c r="I61" t="s">
        <v>460</v>
      </c>
      <c r="J61" t="s">
        <v>1622</v>
      </c>
    </row>
    <row r="62" spans="1:10">
      <c r="A62" t="s">
        <v>2052</v>
      </c>
      <c r="B62" t="s">
        <v>2053</v>
      </c>
      <c r="C62" t="s">
        <v>2054</v>
      </c>
      <c r="D62" t="s">
        <v>931</v>
      </c>
      <c r="E62" s="1">
        <v>950</v>
      </c>
      <c r="F62" t="s">
        <v>839</v>
      </c>
      <c r="G62" t="s">
        <v>415</v>
      </c>
      <c r="H62" t="s">
        <v>459</v>
      </c>
      <c r="I62" t="s">
        <v>460</v>
      </c>
      <c r="J62" t="s">
        <v>1622</v>
      </c>
    </row>
    <row r="63" spans="1:10">
      <c r="A63" t="s">
        <v>2055</v>
      </c>
      <c r="B63" t="s">
        <v>2056</v>
      </c>
      <c r="C63" t="s">
        <v>1089</v>
      </c>
      <c r="D63" t="s">
        <v>2057</v>
      </c>
      <c r="E63" s="1">
        <v>29230</v>
      </c>
      <c r="F63" t="s">
        <v>839</v>
      </c>
      <c r="G63" t="s">
        <v>415</v>
      </c>
      <c r="H63" t="s">
        <v>459</v>
      </c>
      <c r="I63" t="s">
        <v>460</v>
      </c>
      <c r="J63" t="s">
        <v>1622</v>
      </c>
    </row>
    <row r="64" spans="1:10">
      <c r="A64" t="s">
        <v>2058</v>
      </c>
      <c r="B64" t="s">
        <v>2059</v>
      </c>
      <c r="C64" t="s">
        <v>2060</v>
      </c>
      <c r="D64" t="s">
        <v>931</v>
      </c>
      <c r="E64" s="1">
        <v>870</v>
      </c>
      <c r="F64" t="s">
        <v>839</v>
      </c>
      <c r="G64" t="s">
        <v>415</v>
      </c>
      <c r="H64" t="s">
        <v>459</v>
      </c>
      <c r="I64" t="s">
        <v>460</v>
      </c>
      <c r="J64" t="s">
        <v>1622</v>
      </c>
    </row>
    <row r="65" spans="1:10">
      <c r="A65" t="s">
        <v>2063</v>
      </c>
      <c r="B65" t="s">
        <v>2064</v>
      </c>
      <c r="C65" t="s">
        <v>1089</v>
      </c>
      <c r="D65" t="s">
        <v>2065</v>
      </c>
      <c r="E65" s="1">
        <v>35800</v>
      </c>
      <c r="F65" t="s">
        <v>839</v>
      </c>
      <c r="G65" t="s">
        <v>415</v>
      </c>
      <c r="H65" t="s">
        <v>459</v>
      </c>
      <c r="I65" t="s">
        <v>460</v>
      </c>
      <c r="J65" t="s">
        <v>1622</v>
      </c>
    </row>
    <row r="66" spans="1:10">
      <c r="A66" t="s">
        <v>2066</v>
      </c>
      <c r="B66" t="s">
        <v>2067</v>
      </c>
      <c r="C66" t="s">
        <v>1223</v>
      </c>
      <c r="D66" t="s">
        <v>2068</v>
      </c>
      <c r="E66" s="1">
        <v>38966</v>
      </c>
      <c r="F66" t="s">
        <v>839</v>
      </c>
      <c r="G66" t="s">
        <v>415</v>
      </c>
      <c r="H66" t="s">
        <v>459</v>
      </c>
      <c r="I66" t="s">
        <v>460</v>
      </c>
      <c r="J66" t="s">
        <v>1622</v>
      </c>
    </row>
    <row r="67" spans="1:10">
      <c r="A67" t="s">
        <v>2081</v>
      </c>
      <c r="B67" t="s">
        <v>2082</v>
      </c>
      <c r="C67" t="s">
        <v>2083</v>
      </c>
      <c r="D67" t="s">
        <v>816</v>
      </c>
      <c r="E67" s="1">
        <v>4262</v>
      </c>
      <c r="F67" t="s">
        <v>839</v>
      </c>
      <c r="G67" t="s">
        <v>415</v>
      </c>
      <c r="H67" t="s">
        <v>459</v>
      </c>
      <c r="I67" t="s">
        <v>460</v>
      </c>
      <c r="J67" t="s">
        <v>1622</v>
      </c>
    </row>
    <row r="68" spans="1:10">
      <c r="A68" t="s">
        <v>2084</v>
      </c>
      <c r="B68" t="s">
        <v>2085</v>
      </c>
      <c r="C68" t="s">
        <v>2086</v>
      </c>
      <c r="D68" t="s">
        <v>571</v>
      </c>
      <c r="E68" s="1">
        <v>9378</v>
      </c>
      <c r="F68" t="s">
        <v>839</v>
      </c>
      <c r="G68" t="s">
        <v>415</v>
      </c>
      <c r="H68" t="s">
        <v>459</v>
      </c>
      <c r="I68" t="s">
        <v>460</v>
      </c>
      <c r="J68" t="s">
        <v>1622</v>
      </c>
    </row>
    <row r="69" spans="1:10">
      <c r="A69" t="s">
        <v>2108</v>
      </c>
      <c r="B69" t="s">
        <v>2109</v>
      </c>
      <c r="C69" t="s">
        <v>2110</v>
      </c>
      <c r="D69" t="s">
        <v>1499</v>
      </c>
      <c r="E69" s="1">
        <v>49089</v>
      </c>
      <c r="F69" t="s">
        <v>839</v>
      </c>
      <c r="G69" t="s">
        <v>415</v>
      </c>
      <c r="H69" t="s">
        <v>459</v>
      </c>
      <c r="I69" t="s">
        <v>460</v>
      </c>
      <c r="J69" t="s">
        <v>1622</v>
      </c>
    </row>
    <row r="70" spans="1:10">
      <c r="A70" t="s">
        <v>2111</v>
      </c>
      <c r="B70" t="s">
        <v>2112</v>
      </c>
      <c r="C70" t="s">
        <v>837</v>
      </c>
      <c r="D70" t="s">
        <v>692</v>
      </c>
      <c r="E70" s="1">
        <v>32871</v>
      </c>
      <c r="F70" t="s">
        <v>839</v>
      </c>
      <c r="G70" t="s">
        <v>415</v>
      </c>
      <c r="H70" t="s">
        <v>459</v>
      </c>
      <c r="I70" t="s">
        <v>460</v>
      </c>
      <c r="J70" t="s">
        <v>1622</v>
      </c>
    </row>
    <row r="71" spans="1:10">
      <c r="A71" t="s">
        <v>2126</v>
      </c>
      <c r="B71" t="s">
        <v>2127</v>
      </c>
      <c r="C71" t="s">
        <v>1223</v>
      </c>
      <c r="D71" t="s">
        <v>2128</v>
      </c>
      <c r="E71" s="1">
        <v>28180</v>
      </c>
      <c r="F71" t="s">
        <v>839</v>
      </c>
      <c r="G71" t="s">
        <v>415</v>
      </c>
      <c r="H71" t="s">
        <v>459</v>
      </c>
      <c r="I71" t="s">
        <v>460</v>
      </c>
      <c r="J71" t="s">
        <v>1622</v>
      </c>
    </row>
    <row r="72" spans="1:10">
      <c r="A72" t="s">
        <v>2129</v>
      </c>
      <c r="B72" t="s">
        <v>2130</v>
      </c>
      <c r="C72" t="s">
        <v>1223</v>
      </c>
      <c r="D72" t="s">
        <v>2128</v>
      </c>
      <c r="E72" s="1">
        <v>28180</v>
      </c>
      <c r="F72" t="s">
        <v>839</v>
      </c>
      <c r="G72" t="s">
        <v>415</v>
      </c>
      <c r="H72" t="s">
        <v>459</v>
      </c>
      <c r="I72" t="s">
        <v>460</v>
      </c>
      <c r="J72" t="s">
        <v>1622</v>
      </c>
    </row>
    <row r="73" spans="1:10">
      <c r="A73" t="s">
        <v>2131</v>
      </c>
      <c r="B73" t="s">
        <v>2132</v>
      </c>
      <c r="C73" t="s">
        <v>2133</v>
      </c>
      <c r="D73" t="s">
        <v>1224</v>
      </c>
      <c r="E73" s="1">
        <v>37313</v>
      </c>
      <c r="F73" t="s">
        <v>839</v>
      </c>
      <c r="G73" t="s">
        <v>415</v>
      </c>
      <c r="H73" t="s">
        <v>459</v>
      </c>
      <c r="I73" t="s">
        <v>460</v>
      </c>
      <c r="J73" t="s">
        <v>387</v>
      </c>
    </row>
    <row r="74" spans="1:10">
      <c r="A74" t="s">
        <v>2134</v>
      </c>
      <c r="B74" t="s">
        <v>2135</v>
      </c>
      <c r="C74" t="s">
        <v>2136</v>
      </c>
      <c r="D74" t="s">
        <v>577</v>
      </c>
      <c r="E74" s="1">
        <v>7636</v>
      </c>
      <c r="F74" t="s">
        <v>839</v>
      </c>
      <c r="G74" t="s">
        <v>415</v>
      </c>
      <c r="H74" t="s">
        <v>459</v>
      </c>
      <c r="I74" t="s">
        <v>460</v>
      </c>
      <c r="J74" t="s">
        <v>387</v>
      </c>
    </row>
    <row r="75" spans="1:10">
      <c r="A75" t="s">
        <v>2137</v>
      </c>
      <c r="B75" t="s">
        <v>2138</v>
      </c>
      <c r="C75" t="s">
        <v>2139</v>
      </c>
      <c r="D75" t="s">
        <v>577</v>
      </c>
      <c r="E75" s="1">
        <v>8489</v>
      </c>
      <c r="F75" t="s">
        <v>839</v>
      </c>
      <c r="G75" t="s">
        <v>415</v>
      </c>
      <c r="H75" t="s">
        <v>459</v>
      </c>
      <c r="I75" t="s">
        <v>812</v>
      </c>
      <c r="J75" t="s">
        <v>387</v>
      </c>
    </row>
    <row r="76" spans="1:10">
      <c r="A76" t="s">
        <v>2143</v>
      </c>
      <c r="B76" t="s">
        <v>2144</v>
      </c>
      <c r="C76" t="s">
        <v>2145</v>
      </c>
      <c r="D76" t="s">
        <v>1100</v>
      </c>
      <c r="E76" s="1">
        <v>5030</v>
      </c>
      <c r="F76" t="s">
        <v>839</v>
      </c>
      <c r="G76" t="s">
        <v>415</v>
      </c>
      <c r="H76" t="s">
        <v>459</v>
      </c>
      <c r="I76" t="s">
        <v>460</v>
      </c>
      <c r="J76" t="s">
        <v>1622</v>
      </c>
    </row>
    <row r="77" spans="1:10">
      <c r="A77" t="s">
        <v>2195</v>
      </c>
      <c r="B77" t="s">
        <v>2196</v>
      </c>
      <c r="C77" t="s">
        <v>2197</v>
      </c>
      <c r="D77" t="s">
        <v>494</v>
      </c>
      <c r="E77" s="1">
        <v>19229</v>
      </c>
      <c r="F77" t="s">
        <v>839</v>
      </c>
      <c r="G77" t="s">
        <v>415</v>
      </c>
      <c r="H77" t="s">
        <v>459</v>
      </c>
      <c r="I77" t="s">
        <v>460</v>
      </c>
      <c r="J77" t="s">
        <v>1622</v>
      </c>
    </row>
    <row r="78" spans="1:10">
      <c r="A78" t="s">
        <v>2198</v>
      </c>
      <c r="B78" t="s">
        <v>2199</v>
      </c>
      <c r="C78" t="s">
        <v>2200</v>
      </c>
      <c r="D78" t="s">
        <v>931</v>
      </c>
      <c r="E78" s="1">
        <v>4150</v>
      </c>
      <c r="F78" t="s">
        <v>839</v>
      </c>
      <c r="G78" t="s">
        <v>415</v>
      </c>
      <c r="H78" t="s">
        <v>459</v>
      </c>
      <c r="I78" t="s">
        <v>460</v>
      </c>
      <c r="J78" t="s">
        <v>1622</v>
      </c>
    </row>
    <row r="79" spans="1:10">
      <c r="A79" t="s">
        <v>2222</v>
      </c>
      <c r="B79" t="s">
        <v>2223</v>
      </c>
      <c r="C79" t="s">
        <v>2224</v>
      </c>
      <c r="D79" t="s">
        <v>464</v>
      </c>
      <c r="E79" s="1">
        <v>7564</v>
      </c>
      <c r="F79" t="s">
        <v>839</v>
      </c>
      <c r="G79" t="s">
        <v>415</v>
      </c>
      <c r="H79" t="s">
        <v>459</v>
      </c>
      <c r="I79" t="s">
        <v>460</v>
      </c>
      <c r="J79" t="s">
        <v>1622</v>
      </c>
    </row>
    <row r="80" spans="1:10">
      <c r="A80" t="s">
        <v>2225</v>
      </c>
      <c r="B80" t="s">
        <v>2226</v>
      </c>
      <c r="C80" t="s">
        <v>2133</v>
      </c>
      <c r="D80" t="s">
        <v>692</v>
      </c>
      <c r="E80" s="1">
        <v>23773</v>
      </c>
      <c r="F80" t="s">
        <v>839</v>
      </c>
      <c r="G80" t="s">
        <v>415</v>
      </c>
      <c r="H80" t="s">
        <v>459</v>
      </c>
      <c r="I80" t="s">
        <v>460</v>
      </c>
      <c r="J80" t="s">
        <v>1622</v>
      </c>
    </row>
    <row r="81" spans="1:10">
      <c r="A81" t="s">
        <v>2236</v>
      </c>
      <c r="B81" t="s">
        <v>2237</v>
      </c>
      <c r="C81" t="s">
        <v>2238</v>
      </c>
      <c r="D81" t="s">
        <v>2239</v>
      </c>
      <c r="E81" s="1">
        <v>10000</v>
      </c>
      <c r="F81" t="s">
        <v>839</v>
      </c>
      <c r="G81" t="s">
        <v>415</v>
      </c>
      <c r="H81" t="s">
        <v>459</v>
      </c>
      <c r="I81" t="s">
        <v>460</v>
      </c>
      <c r="J81" t="s">
        <v>1622</v>
      </c>
    </row>
    <row r="82" spans="1:10">
      <c r="A82" t="s">
        <v>2240</v>
      </c>
      <c r="B82" t="s">
        <v>1903</v>
      </c>
      <c r="C82" t="s">
        <v>2241</v>
      </c>
      <c r="D82" t="s">
        <v>2239</v>
      </c>
      <c r="E82" s="1">
        <v>15976</v>
      </c>
      <c r="F82" t="s">
        <v>839</v>
      </c>
      <c r="G82" t="s">
        <v>415</v>
      </c>
      <c r="H82" t="s">
        <v>459</v>
      </c>
      <c r="I82" t="s">
        <v>460</v>
      </c>
      <c r="J82" t="s">
        <v>387</v>
      </c>
    </row>
    <row r="83" spans="1:10">
      <c r="A83" t="s">
        <v>2257</v>
      </c>
      <c r="B83" t="s">
        <v>2258</v>
      </c>
      <c r="C83" t="s">
        <v>2259</v>
      </c>
      <c r="D83" t="s">
        <v>1224</v>
      </c>
      <c r="E83" s="1">
        <v>37313</v>
      </c>
      <c r="F83" t="s">
        <v>839</v>
      </c>
      <c r="G83" t="s">
        <v>415</v>
      </c>
      <c r="H83" t="s">
        <v>459</v>
      </c>
      <c r="I83" t="s">
        <v>460</v>
      </c>
      <c r="J83" t="s">
        <v>387</v>
      </c>
    </row>
    <row r="84" spans="1:10">
      <c r="A84" t="s">
        <v>2260</v>
      </c>
      <c r="B84" t="s">
        <v>2261</v>
      </c>
      <c r="C84" t="s">
        <v>2259</v>
      </c>
      <c r="D84" t="s">
        <v>692</v>
      </c>
      <c r="E84" s="1">
        <v>23773</v>
      </c>
      <c r="F84" t="s">
        <v>839</v>
      </c>
      <c r="G84" t="s">
        <v>415</v>
      </c>
      <c r="H84" t="s">
        <v>459</v>
      </c>
      <c r="I84" t="s">
        <v>460</v>
      </c>
      <c r="J84" t="s">
        <v>1622</v>
      </c>
    </row>
    <row r="85" spans="1:10">
      <c r="A85" t="s">
        <v>2282</v>
      </c>
      <c r="B85" t="s">
        <v>1431</v>
      </c>
      <c r="C85" t="s">
        <v>1980</v>
      </c>
      <c r="D85" t="s">
        <v>2207</v>
      </c>
      <c r="E85" s="1">
        <v>12144</v>
      </c>
      <c r="F85" t="s">
        <v>839</v>
      </c>
      <c r="G85" t="s">
        <v>415</v>
      </c>
      <c r="H85" t="s">
        <v>449</v>
      </c>
      <c r="I85" t="s">
        <v>439</v>
      </c>
      <c r="J85" t="s">
        <v>387</v>
      </c>
    </row>
    <row r="86" spans="1:10">
      <c r="A86" t="s">
        <v>2317</v>
      </c>
      <c r="B86" t="s">
        <v>2318</v>
      </c>
      <c r="C86" t="s">
        <v>1980</v>
      </c>
      <c r="D86" t="s">
        <v>838</v>
      </c>
      <c r="E86" s="1">
        <v>13870</v>
      </c>
      <c r="F86" t="s">
        <v>839</v>
      </c>
      <c r="G86" t="s">
        <v>415</v>
      </c>
      <c r="H86" t="s">
        <v>459</v>
      </c>
      <c r="I86" t="s">
        <v>460</v>
      </c>
      <c r="J86" t="s">
        <v>1622</v>
      </c>
    </row>
    <row r="87" spans="1:10">
      <c r="A87" t="s">
        <v>2319</v>
      </c>
      <c r="B87" t="s">
        <v>0</v>
      </c>
      <c r="C87" t="s">
        <v>1980</v>
      </c>
      <c r="D87" t="s">
        <v>1224</v>
      </c>
      <c r="E87" s="1">
        <v>13870</v>
      </c>
      <c r="F87" t="s">
        <v>839</v>
      </c>
      <c r="G87" t="s">
        <v>415</v>
      </c>
      <c r="H87" t="s">
        <v>499</v>
      </c>
      <c r="I87" t="s">
        <v>443</v>
      </c>
      <c r="J87" t="s">
        <v>1622</v>
      </c>
    </row>
    <row r="88" spans="1:10">
      <c r="A88" t="s">
        <v>1</v>
      </c>
      <c r="B88" t="s">
        <v>1938</v>
      </c>
      <c r="C88" t="s">
        <v>1939</v>
      </c>
      <c r="D88" t="s">
        <v>2</v>
      </c>
      <c r="E88" s="1">
        <v>24058</v>
      </c>
      <c r="F88" t="s">
        <v>839</v>
      </c>
      <c r="G88" t="s">
        <v>415</v>
      </c>
      <c r="H88" t="s">
        <v>385</v>
      </c>
      <c r="I88" t="s">
        <v>439</v>
      </c>
      <c r="J88" t="s">
        <v>1622</v>
      </c>
    </row>
    <row r="89" spans="1:10">
      <c r="A89" t="s">
        <v>3</v>
      </c>
      <c r="B89" t="s">
        <v>4</v>
      </c>
      <c r="C89" t="s">
        <v>1223</v>
      </c>
      <c r="D89" t="s">
        <v>1762</v>
      </c>
      <c r="E89" s="1">
        <v>23773</v>
      </c>
      <c r="F89" t="s">
        <v>839</v>
      </c>
      <c r="G89" t="s">
        <v>415</v>
      </c>
      <c r="H89" t="s">
        <v>385</v>
      </c>
      <c r="I89" t="s">
        <v>439</v>
      </c>
      <c r="J89" t="s">
        <v>387</v>
      </c>
    </row>
    <row r="90" spans="1:10">
      <c r="A90" t="s">
        <v>7</v>
      </c>
      <c r="B90" t="s">
        <v>8</v>
      </c>
      <c r="C90" t="s">
        <v>1089</v>
      </c>
      <c r="D90" t="s">
        <v>9</v>
      </c>
      <c r="E90" s="1">
        <v>29230</v>
      </c>
      <c r="F90" t="s">
        <v>839</v>
      </c>
      <c r="G90" t="s">
        <v>415</v>
      </c>
      <c r="H90" t="s">
        <v>459</v>
      </c>
      <c r="I90" t="s">
        <v>460</v>
      </c>
      <c r="J90" t="s">
        <v>387</v>
      </c>
    </row>
    <row r="91" spans="1:10">
      <c r="A91" t="s">
        <v>10</v>
      </c>
      <c r="B91" t="s">
        <v>11</v>
      </c>
      <c r="C91" t="s">
        <v>1089</v>
      </c>
      <c r="D91" t="s">
        <v>1899</v>
      </c>
      <c r="E91" s="1">
        <v>28506</v>
      </c>
      <c r="F91" t="s">
        <v>839</v>
      </c>
      <c r="G91" t="s">
        <v>415</v>
      </c>
      <c r="H91" t="s">
        <v>385</v>
      </c>
      <c r="I91" t="s">
        <v>439</v>
      </c>
      <c r="J91" t="s">
        <v>1411</v>
      </c>
    </row>
    <row r="92" spans="1:10">
      <c r="A92" t="s">
        <v>14</v>
      </c>
      <c r="B92" t="s">
        <v>15</v>
      </c>
      <c r="C92" t="s">
        <v>1089</v>
      </c>
      <c r="D92" t="s">
        <v>2051</v>
      </c>
      <c r="E92" s="1">
        <v>32178</v>
      </c>
      <c r="F92" t="s">
        <v>839</v>
      </c>
      <c r="G92" t="s">
        <v>415</v>
      </c>
      <c r="H92" t="s">
        <v>459</v>
      </c>
      <c r="I92" t="s">
        <v>460</v>
      </c>
      <c r="J92" t="s">
        <v>1622</v>
      </c>
    </row>
    <row r="93" spans="1:10">
      <c r="A93" t="s">
        <v>16</v>
      </c>
      <c r="B93" t="s">
        <v>17</v>
      </c>
      <c r="C93" t="s">
        <v>1089</v>
      </c>
      <c r="D93" t="s">
        <v>2057</v>
      </c>
      <c r="E93" s="1">
        <v>29230</v>
      </c>
      <c r="F93" t="s">
        <v>839</v>
      </c>
      <c r="G93" t="s">
        <v>415</v>
      </c>
      <c r="H93" t="s">
        <v>459</v>
      </c>
      <c r="I93" t="s">
        <v>460</v>
      </c>
      <c r="J93" t="s">
        <v>1622</v>
      </c>
    </row>
    <row r="94" spans="1:10">
      <c r="A94" t="s">
        <v>18</v>
      </c>
      <c r="B94" t="s">
        <v>19</v>
      </c>
      <c r="C94" t="s">
        <v>1089</v>
      </c>
      <c r="D94" t="s">
        <v>2065</v>
      </c>
      <c r="E94" s="1">
        <v>35800</v>
      </c>
      <c r="F94" t="s">
        <v>839</v>
      </c>
      <c r="G94" t="s">
        <v>415</v>
      </c>
      <c r="H94" t="s">
        <v>459</v>
      </c>
      <c r="I94" t="s">
        <v>460</v>
      </c>
      <c r="J94" t="s">
        <v>1622</v>
      </c>
    </row>
    <row r="95" spans="1:10">
      <c r="A95" t="s">
        <v>26</v>
      </c>
      <c r="B95" t="s">
        <v>27</v>
      </c>
      <c r="C95" t="s">
        <v>1099</v>
      </c>
      <c r="D95" t="s">
        <v>464</v>
      </c>
      <c r="E95" s="1">
        <v>1460</v>
      </c>
      <c r="F95" t="s">
        <v>839</v>
      </c>
      <c r="G95" t="s">
        <v>415</v>
      </c>
      <c r="H95" t="s">
        <v>459</v>
      </c>
      <c r="I95" t="s">
        <v>460</v>
      </c>
      <c r="J95" t="s">
        <v>1622</v>
      </c>
    </row>
    <row r="96" spans="1:10">
      <c r="A96" t="s">
        <v>28</v>
      </c>
      <c r="B96" t="s">
        <v>29</v>
      </c>
      <c r="C96" t="s">
        <v>1099</v>
      </c>
      <c r="D96" t="s">
        <v>533</v>
      </c>
      <c r="E96" s="1">
        <v>2750</v>
      </c>
      <c r="F96" t="s">
        <v>839</v>
      </c>
      <c r="G96" t="s">
        <v>415</v>
      </c>
      <c r="H96" t="s">
        <v>459</v>
      </c>
      <c r="I96" t="s">
        <v>460</v>
      </c>
      <c r="J96" t="s">
        <v>1411</v>
      </c>
    </row>
    <row r="97" spans="1:10">
      <c r="A97" t="s">
        <v>69</v>
      </c>
      <c r="B97" t="s">
        <v>70</v>
      </c>
      <c r="C97" t="s">
        <v>1223</v>
      </c>
      <c r="D97" t="s">
        <v>71</v>
      </c>
      <c r="E97" s="1">
        <v>8721</v>
      </c>
      <c r="F97" t="s">
        <v>839</v>
      </c>
      <c r="G97" t="s">
        <v>415</v>
      </c>
      <c r="H97" t="s">
        <v>459</v>
      </c>
      <c r="I97" t="s">
        <v>460</v>
      </c>
      <c r="J97" t="s">
        <v>1411</v>
      </c>
    </row>
    <row r="98" spans="1:10">
      <c r="A98" t="s">
        <v>72</v>
      </c>
      <c r="B98" t="s">
        <v>73</v>
      </c>
      <c r="C98" t="s">
        <v>1099</v>
      </c>
      <c r="D98" t="s">
        <v>74</v>
      </c>
      <c r="E98" s="1">
        <v>7640</v>
      </c>
      <c r="F98" t="s">
        <v>839</v>
      </c>
      <c r="G98" t="s">
        <v>415</v>
      </c>
      <c r="H98" t="s">
        <v>449</v>
      </c>
      <c r="I98" t="s">
        <v>439</v>
      </c>
      <c r="J98" t="s">
        <v>387</v>
      </c>
    </row>
    <row r="99" spans="1:10">
      <c r="A99" t="s">
        <v>90</v>
      </c>
      <c r="B99" t="s">
        <v>91</v>
      </c>
      <c r="C99" t="s">
        <v>2110</v>
      </c>
      <c r="D99" t="s">
        <v>795</v>
      </c>
      <c r="E99" s="1">
        <v>45404</v>
      </c>
      <c r="F99" t="s">
        <v>839</v>
      </c>
      <c r="G99" t="s">
        <v>415</v>
      </c>
      <c r="H99" t="s">
        <v>459</v>
      </c>
      <c r="I99" t="s">
        <v>460</v>
      </c>
      <c r="J99" t="s">
        <v>1411</v>
      </c>
    </row>
    <row r="100" spans="1:10">
      <c r="A100" t="s">
        <v>123</v>
      </c>
      <c r="B100" t="s">
        <v>124</v>
      </c>
      <c r="C100" t="s">
        <v>125</v>
      </c>
      <c r="D100" t="s">
        <v>126</v>
      </c>
      <c r="E100" s="1">
        <v>23173</v>
      </c>
      <c r="F100" t="s">
        <v>839</v>
      </c>
      <c r="G100" t="s">
        <v>415</v>
      </c>
      <c r="H100" t="s">
        <v>459</v>
      </c>
      <c r="I100" t="s">
        <v>460</v>
      </c>
      <c r="J100" t="s">
        <v>1622</v>
      </c>
    </row>
    <row r="101" spans="1:10">
      <c r="A101" t="s">
        <v>127</v>
      </c>
      <c r="B101" t="s">
        <v>128</v>
      </c>
      <c r="C101" t="s">
        <v>125</v>
      </c>
      <c r="D101" t="s">
        <v>126</v>
      </c>
      <c r="E101" s="1">
        <v>23173</v>
      </c>
      <c r="F101" t="s">
        <v>839</v>
      </c>
      <c r="G101" t="s">
        <v>415</v>
      </c>
      <c r="H101" t="s">
        <v>459</v>
      </c>
      <c r="I101" t="s">
        <v>460</v>
      </c>
      <c r="J101" t="s">
        <v>1622</v>
      </c>
    </row>
    <row r="102" spans="1:10">
      <c r="A102" t="s">
        <v>175</v>
      </c>
      <c r="B102" t="s">
        <v>176</v>
      </c>
      <c r="C102" t="s">
        <v>177</v>
      </c>
      <c r="D102" t="s">
        <v>178</v>
      </c>
      <c r="E102" s="1">
        <v>30000</v>
      </c>
      <c r="F102" t="s">
        <v>839</v>
      </c>
      <c r="G102" t="s">
        <v>415</v>
      </c>
      <c r="H102" t="s">
        <v>459</v>
      </c>
      <c r="I102" t="s">
        <v>460</v>
      </c>
      <c r="J102" t="s">
        <v>387</v>
      </c>
    </row>
    <row r="103" spans="1:10">
      <c r="A103" t="s">
        <v>179</v>
      </c>
      <c r="B103" t="s">
        <v>180</v>
      </c>
      <c r="C103" t="s">
        <v>177</v>
      </c>
      <c r="D103" t="s">
        <v>1227</v>
      </c>
      <c r="E103" s="1">
        <v>30000</v>
      </c>
      <c r="F103" t="s">
        <v>839</v>
      </c>
      <c r="G103" t="s">
        <v>415</v>
      </c>
      <c r="H103" t="s">
        <v>459</v>
      </c>
      <c r="I103" t="s">
        <v>460</v>
      </c>
      <c r="J103" t="s">
        <v>387</v>
      </c>
    </row>
    <row r="104" spans="1:10">
      <c r="A104" t="s">
        <v>190</v>
      </c>
      <c r="B104" t="s">
        <v>191</v>
      </c>
      <c r="C104" t="s">
        <v>192</v>
      </c>
      <c r="D104" t="s">
        <v>1464</v>
      </c>
      <c r="E104" s="1">
        <v>18240</v>
      </c>
      <c r="F104" t="s">
        <v>839</v>
      </c>
      <c r="G104" t="s">
        <v>415</v>
      </c>
      <c r="H104" t="s">
        <v>459</v>
      </c>
      <c r="I104" t="s">
        <v>460</v>
      </c>
      <c r="J104" t="s">
        <v>1622</v>
      </c>
    </row>
    <row r="105" spans="1:10">
      <c r="A105" t="s">
        <v>254</v>
      </c>
      <c r="B105" t="s">
        <v>255</v>
      </c>
      <c r="C105" t="s">
        <v>256</v>
      </c>
      <c r="D105" t="s">
        <v>2239</v>
      </c>
      <c r="E105" s="1">
        <v>6010</v>
      </c>
      <c r="F105" t="s">
        <v>839</v>
      </c>
      <c r="G105" t="s">
        <v>415</v>
      </c>
      <c r="H105" t="s">
        <v>385</v>
      </c>
      <c r="I105" t="s">
        <v>213</v>
      </c>
      <c r="J105" t="s">
        <v>387</v>
      </c>
    </row>
    <row r="106" spans="1:10">
      <c r="A106" t="s">
        <v>574</v>
      </c>
      <c r="B106" t="s">
        <v>575</v>
      </c>
      <c r="C106" t="s">
        <v>576</v>
      </c>
      <c r="D106" t="s">
        <v>577</v>
      </c>
      <c r="E106" s="1">
        <v>3600</v>
      </c>
      <c r="F106" t="s">
        <v>578</v>
      </c>
      <c r="G106" t="s">
        <v>415</v>
      </c>
      <c r="H106" t="s">
        <v>459</v>
      </c>
      <c r="I106" t="s">
        <v>460</v>
      </c>
      <c r="J106" t="s">
        <v>387</v>
      </c>
    </row>
    <row r="107" spans="1:10">
      <c r="A107" t="s">
        <v>2242</v>
      </c>
      <c r="B107" t="s">
        <v>935</v>
      </c>
      <c r="C107" t="s">
        <v>2243</v>
      </c>
      <c r="D107" t="s">
        <v>571</v>
      </c>
      <c r="E107" s="1">
        <v>100</v>
      </c>
      <c r="F107" t="s">
        <v>578</v>
      </c>
      <c r="G107" t="s">
        <v>415</v>
      </c>
      <c r="H107" t="s">
        <v>385</v>
      </c>
      <c r="I107" t="s">
        <v>443</v>
      </c>
      <c r="J107" t="s">
        <v>387</v>
      </c>
    </row>
    <row r="108" spans="1:10">
      <c r="A108" t="s">
        <v>152</v>
      </c>
      <c r="B108" t="s">
        <v>153</v>
      </c>
      <c r="C108" t="s">
        <v>1662</v>
      </c>
      <c r="D108" t="s">
        <v>154</v>
      </c>
      <c r="E108" s="1">
        <v>10</v>
      </c>
      <c r="F108" t="s">
        <v>578</v>
      </c>
      <c r="G108" t="s">
        <v>584</v>
      </c>
      <c r="H108" t="s">
        <v>385</v>
      </c>
      <c r="I108" t="s">
        <v>155</v>
      </c>
      <c r="J108" t="s">
        <v>387</v>
      </c>
    </row>
    <row r="109" spans="1:10">
      <c r="A109" t="s">
        <v>856</v>
      </c>
      <c r="B109" t="s">
        <v>857</v>
      </c>
      <c r="C109" t="s">
        <v>858</v>
      </c>
      <c r="D109" t="s">
        <v>859</v>
      </c>
      <c r="E109" s="1">
        <v>1340</v>
      </c>
      <c r="F109" t="s">
        <v>860</v>
      </c>
      <c r="G109" t="s">
        <v>415</v>
      </c>
      <c r="H109" t="s">
        <v>385</v>
      </c>
      <c r="I109" t="s">
        <v>439</v>
      </c>
      <c r="J109" t="s">
        <v>387</v>
      </c>
    </row>
    <row r="110" spans="1:10">
      <c r="A110" t="s">
        <v>861</v>
      </c>
      <c r="B110" t="s">
        <v>862</v>
      </c>
      <c r="C110" t="s">
        <v>858</v>
      </c>
      <c r="D110" t="s">
        <v>494</v>
      </c>
      <c r="E110" s="1">
        <v>950</v>
      </c>
      <c r="F110" t="s">
        <v>860</v>
      </c>
      <c r="G110" t="s">
        <v>415</v>
      </c>
      <c r="H110" t="s">
        <v>385</v>
      </c>
      <c r="I110" t="s">
        <v>439</v>
      </c>
      <c r="J110" t="s">
        <v>387</v>
      </c>
    </row>
    <row r="111" spans="1:10">
      <c r="A111" t="s">
        <v>865</v>
      </c>
      <c r="B111" t="s">
        <v>866</v>
      </c>
      <c r="C111" t="s">
        <v>858</v>
      </c>
      <c r="D111" t="s">
        <v>867</v>
      </c>
      <c r="E111" s="1">
        <v>950</v>
      </c>
      <c r="F111" t="s">
        <v>860</v>
      </c>
      <c r="G111" t="s">
        <v>415</v>
      </c>
      <c r="H111" t="s">
        <v>385</v>
      </c>
      <c r="I111" t="s">
        <v>439</v>
      </c>
      <c r="J111" t="s">
        <v>387</v>
      </c>
    </row>
    <row r="112" spans="1:10">
      <c r="A112" t="s">
        <v>487</v>
      </c>
      <c r="B112" t="s">
        <v>488</v>
      </c>
      <c r="C112" t="s">
        <v>435</v>
      </c>
      <c r="D112" t="s">
        <v>489</v>
      </c>
      <c r="E112" s="1">
        <v>1326</v>
      </c>
      <c r="F112" t="s">
        <v>490</v>
      </c>
      <c r="G112" t="s">
        <v>438</v>
      </c>
      <c r="H112" t="s">
        <v>385</v>
      </c>
      <c r="I112" t="s">
        <v>443</v>
      </c>
      <c r="J112" t="s">
        <v>387</v>
      </c>
    </row>
    <row r="113" spans="1:10">
      <c r="A113" t="s">
        <v>659</v>
      </c>
      <c r="B113" t="s">
        <v>660</v>
      </c>
      <c r="C113" t="s">
        <v>435</v>
      </c>
      <c r="D113" t="s">
        <v>661</v>
      </c>
      <c r="E113" s="1">
        <v>1400</v>
      </c>
      <c r="F113" t="s">
        <v>490</v>
      </c>
      <c r="G113" t="s">
        <v>438</v>
      </c>
      <c r="H113" t="s">
        <v>385</v>
      </c>
      <c r="I113" t="s">
        <v>439</v>
      </c>
      <c r="J113" t="s">
        <v>387</v>
      </c>
    </row>
    <row r="114" spans="1:10">
      <c r="A114" t="s">
        <v>683</v>
      </c>
      <c r="B114" t="s">
        <v>630</v>
      </c>
      <c r="C114" t="s">
        <v>435</v>
      </c>
      <c r="D114" t="s">
        <v>684</v>
      </c>
      <c r="E114" s="1">
        <v>1400</v>
      </c>
      <c r="F114" t="s">
        <v>490</v>
      </c>
      <c r="G114" t="s">
        <v>438</v>
      </c>
      <c r="H114" t="s">
        <v>385</v>
      </c>
      <c r="I114" t="s">
        <v>439</v>
      </c>
      <c r="J114" t="s">
        <v>387</v>
      </c>
    </row>
    <row r="115" spans="1:10">
      <c r="A115" t="s">
        <v>701</v>
      </c>
      <c r="B115" t="s">
        <v>702</v>
      </c>
      <c r="C115" t="s">
        <v>435</v>
      </c>
      <c r="D115" t="s">
        <v>703</v>
      </c>
      <c r="E115" s="1">
        <v>2123</v>
      </c>
      <c r="F115" t="s">
        <v>490</v>
      </c>
      <c r="G115" t="s">
        <v>438</v>
      </c>
      <c r="H115" t="s">
        <v>449</v>
      </c>
      <c r="I115" t="s">
        <v>439</v>
      </c>
      <c r="J115" t="s">
        <v>387</v>
      </c>
    </row>
    <row r="116" spans="1:10">
      <c r="A116" t="s">
        <v>707</v>
      </c>
      <c r="B116" t="s">
        <v>708</v>
      </c>
      <c r="C116" t="s">
        <v>435</v>
      </c>
      <c r="D116" t="s">
        <v>709</v>
      </c>
      <c r="E116" s="1">
        <v>2123</v>
      </c>
      <c r="F116" t="s">
        <v>490</v>
      </c>
      <c r="G116" t="s">
        <v>438</v>
      </c>
      <c r="H116" t="s">
        <v>385</v>
      </c>
      <c r="I116" t="s">
        <v>439</v>
      </c>
      <c r="J116" t="s">
        <v>387</v>
      </c>
    </row>
    <row r="117" spans="1:10">
      <c r="A117" t="s">
        <v>1396</v>
      </c>
      <c r="B117" t="s">
        <v>1397</v>
      </c>
      <c r="C117" t="s">
        <v>435</v>
      </c>
      <c r="D117" t="s">
        <v>1398</v>
      </c>
      <c r="E117" s="1">
        <v>2279</v>
      </c>
      <c r="F117" t="s">
        <v>490</v>
      </c>
      <c r="G117" t="s">
        <v>438</v>
      </c>
      <c r="H117" t="s">
        <v>385</v>
      </c>
      <c r="I117" t="s">
        <v>439</v>
      </c>
      <c r="J117" t="s">
        <v>387</v>
      </c>
    </row>
    <row r="118" spans="1:10">
      <c r="A118" t="s">
        <v>1399</v>
      </c>
      <c r="B118" t="s">
        <v>1400</v>
      </c>
      <c r="C118" t="s">
        <v>435</v>
      </c>
      <c r="D118" t="s">
        <v>1401</v>
      </c>
      <c r="E118" s="1">
        <v>2279</v>
      </c>
      <c r="F118" t="s">
        <v>490</v>
      </c>
      <c r="G118" t="s">
        <v>438</v>
      </c>
      <c r="H118" t="s">
        <v>449</v>
      </c>
      <c r="I118" t="s">
        <v>439</v>
      </c>
      <c r="J118" t="s">
        <v>387</v>
      </c>
    </row>
    <row r="119" spans="1:10">
      <c r="A119" t="s">
        <v>1402</v>
      </c>
      <c r="B119" t="s">
        <v>1403</v>
      </c>
      <c r="C119" t="s">
        <v>435</v>
      </c>
      <c r="D119" t="s">
        <v>1404</v>
      </c>
      <c r="E119" s="1">
        <v>2279</v>
      </c>
      <c r="F119" t="s">
        <v>490</v>
      </c>
      <c r="G119" t="s">
        <v>438</v>
      </c>
      <c r="H119" t="s">
        <v>385</v>
      </c>
      <c r="I119" t="s">
        <v>439</v>
      </c>
      <c r="J119" t="s">
        <v>387</v>
      </c>
    </row>
    <row r="120" spans="1:10">
      <c r="A120" t="s">
        <v>1405</v>
      </c>
      <c r="B120" t="s">
        <v>1406</v>
      </c>
      <c r="C120" t="s">
        <v>435</v>
      </c>
      <c r="D120" t="s">
        <v>1407</v>
      </c>
      <c r="E120" s="1">
        <v>3364</v>
      </c>
      <c r="F120" t="s">
        <v>490</v>
      </c>
      <c r="G120" t="s">
        <v>438</v>
      </c>
      <c r="H120" t="s">
        <v>385</v>
      </c>
      <c r="I120" t="s">
        <v>439</v>
      </c>
      <c r="J120" t="s">
        <v>387</v>
      </c>
    </row>
    <row r="121" spans="1:10">
      <c r="A121" t="s">
        <v>1557</v>
      </c>
      <c r="B121" t="s">
        <v>1045</v>
      </c>
      <c r="C121" t="s">
        <v>435</v>
      </c>
      <c r="D121" t="s">
        <v>1558</v>
      </c>
      <c r="E121" s="1">
        <v>2123</v>
      </c>
      <c r="F121" t="s">
        <v>490</v>
      </c>
      <c r="G121" t="s">
        <v>438</v>
      </c>
      <c r="H121" t="s">
        <v>385</v>
      </c>
      <c r="I121" t="s">
        <v>439</v>
      </c>
      <c r="J121" t="s">
        <v>387</v>
      </c>
    </row>
    <row r="122" spans="1:10">
      <c r="A122" t="s">
        <v>1559</v>
      </c>
      <c r="B122" t="s">
        <v>1560</v>
      </c>
      <c r="C122" t="s">
        <v>435</v>
      </c>
      <c r="D122" t="s">
        <v>1561</v>
      </c>
      <c r="E122" s="1">
        <v>2123</v>
      </c>
      <c r="F122" t="s">
        <v>490</v>
      </c>
      <c r="G122" t="s">
        <v>438</v>
      </c>
      <c r="H122" t="s">
        <v>385</v>
      </c>
      <c r="I122" t="s">
        <v>439</v>
      </c>
      <c r="J122" t="s">
        <v>387</v>
      </c>
    </row>
    <row r="123" spans="1:10">
      <c r="A123" t="s">
        <v>1681</v>
      </c>
      <c r="B123" t="s">
        <v>1682</v>
      </c>
      <c r="C123" t="s">
        <v>435</v>
      </c>
      <c r="D123" t="s">
        <v>1683</v>
      </c>
      <c r="E123" s="1">
        <v>3364</v>
      </c>
      <c r="F123" t="s">
        <v>490</v>
      </c>
      <c r="G123" t="s">
        <v>438</v>
      </c>
      <c r="H123" t="s">
        <v>385</v>
      </c>
      <c r="I123" t="s">
        <v>439</v>
      </c>
      <c r="J123" t="s">
        <v>387</v>
      </c>
    </row>
    <row r="124" spans="1:10">
      <c r="A124" t="s">
        <v>1724</v>
      </c>
      <c r="B124" t="s">
        <v>1725</v>
      </c>
      <c r="C124" t="s">
        <v>435</v>
      </c>
      <c r="D124" t="s">
        <v>1726</v>
      </c>
      <c r="E124" s="1">
        <v>3364</v>
      </c>
      <c r="F124" t="s">
        <v>490</v>
      </c>
      <c r="G124" t="s">
        <v>438</v>
      </c>
      <c r="H124" t="s">
        <v>385</v>
      </c>
      <c r="I124" t="s">
        <v>439</v>
      </c>
      <c r="J124" t="s">
        <v>387</v>
      </c>
    </row>
    <row r="125" spans="1:10">
      <c r="A125" t="s">
        <v>1727</v>
      </c>
      <c r="B125" t="s">
        <v>1728</v>
      </c>
      <c r="C125" t="s">
        <v>435</v>
      </c>
      <c r="D125" t="s">
        <v>1729</v>
      </c>
      <c r="E125" s="1">
        <v>3364</v>
      </c>
      <c r="F125" t="s">
        <v>490</v>
      </c>
      <c r="G125" t="s">
        <v>438</v>
      </c>
      <c r="H125" t="s">
        <v>385</v>
      </c>
      <c r="I125" t="s">
        <v>439</v>
      </c>
      <c r="J125" t="s">
        <v>387</v>
      </c>
    </row>
    <row r="126" spans="1:10">
      <c r="A126" t="s">
        <v>1730</v>
      </c>
      <c r="B126" t="s">
        <v>1731</v>
      </c>
      <c r="C126" t="s">
        <v>435</v>
      </c>
      <c r="D126" t="s">
        <v>1732</v>
      </c>
      <c r="E126" s="1">
        <v>3364</v>
      </c>
      <c r="F126" t="s">
        <v>490</v>
      </c>
      <c r="G126" t="s">
        <v>438</v>
      </c>
      <c r="H126" t="s">
        <v>385</v>
      </c>
      <c r="I126" t="s">
        <v>852</v>
      </c>
      <c r="J126" t="s">
        <v>387</v>
      </c>
    </row>
    <row r="127" spans="1:10">
      <c r="A127" t="s">
        <v>1733</v>
      </c>
      <c r="B127" t="s">
        <v>1734</v>
      </c>
      <c r="C127" t="s">
        <v>435</v>
      </c>
      <c r="D127" t="s">
        <v>1735</v>
      </c>
      <c r="E127" s="1">
        <v>3364</v>
      </c>
      <c r="F127" t="s">
        <v>490</v>
      </c>
      <c r="G127" t="s">
        <v>438</v>
      </c>
      <c r="H127" t="s">
        <v>385</v>
      </c>
      <c r="I127" t="s">
        <v>439</v>
      </c>
      <c r="J127" t="s">
        <v>387</v>
      </c>
    </row>
    <row r="128" spans="1:10">
      <c r="A128" t="s">
        <v>1736</v>
      </c>
      <c r="B128" t="s">
        <v>1737</v>
      </c>
      <c r="C128" t="s">
        <v>435</v>
      </c>
      <c r="D128" t="s">
        <v>1738</v>
      </c>
      <c r="E128" s="1">
        <v>3364</v>
      </c>
      <c r="F128" t="s">
        <v>490</v>
      </c>
      <c r="G128" t="s">
        <v>438</v>
      </c>
      <c r="H128" t="s">
        <v>385</v>
      </c>
      <c r="I128" t="s">
        <v>439</v>
      </c>
      <c r="J128" t="s">
        <v>387</v>
      </c>
    </row>
    <row r="129" spans="1:10">
      <c r="A129" t="s">
        <v>1739</v>
      </c>
      <c r="B129" t="s">
        <v>1740</v>
      </c>
      <c r="C129" t="s">
        <v>435</v>
      </c>
      <c r="D129" t="s">
        <v>1741</v>
      </c>
      <c r="E129" s="1">
        <v>3364</v>
      </c>
      <c r="F129" t="s">
        <v>490</v>
      </c>
      <c r="G129" t="s">
        <v>438</v>
      </c>
      <c r="H129" t="s">
        <v>385</v>
      </c>
      <c r="I129" t="s">
        <v>439</v>
      </c>
      <c r="J129" t="s">
        <v>387</v>
      </c>
    </row>
    <row r="130" spans="1:10">
      <c r="A130" t="s">
        <v>1742</v>
      </c>
      <c r="B130" t="s">
        <v>1743</v>
      </c>
      <c r="C130" t="s">
        <v>435</v>
      </c>
      <c r="D130" t="s">
        <v>1744</v>
      </c>
      <c r="E130" s="1">
        <v>3364</v>
      </c>
      <c r="F130" t="s">
        <v>490</v>
      </c>
      <c r="G130" t="s">
        <v>438</v>
      </c>
      <c r="H130" t="s">
        <v>449</v>
      </c>
      <c r="I130" t="s">
        <v>439</v>
      </c>
      <c r="J130" t="s">
        <v>387</v>
      </c>
    </row>
    <row r="131" spans="1:10">
      <c r="A131" t="s">
        <v>1863</v>
      </c>
      <c r="B131" t="s">
        <v>1864</v>
      </c>
      <c r="C131" t="s">
        <v>435</v>
      </c>
      <c r="D131" t="s">
        <v>1865</v>
      </c>
      <c r="E131" s="1">
        <v>2279</v>
      </c>
      <c r="F131" t="s">
        <v>490</v>
      </c>
      <c r="G131" t="s">
        <v>438</v>
      </c>
      <c r="H131" t="s">
        <v>449</v>
      </c>
      <c r="I131" t="s">
        <v>408</v>
      </c>
      <c r="J131" t="s">
        <v>387</v>
      </c>
    </row>
    <row r="132" spans="1:10">
      <c r="A132" t="s">
        <v>101</v>
      </c>
      <c r="B132" t="s">
        <v>102</v>
      </c>
      <c r="C132" t="s">
        <v>435</v>
      </c>
      <c r="D132" t="s">
        <v>103</v>
      </c>
      <c r="E132" s="1">
        <v>1326</v>
      </c>
      <c r="F132" t="s">
        <v>490</v>
      </c>
      <c r="G132" t="s">
        <v>438</v>
      </c>
      <c r="H132" t="s">
        <v>459</v>
      </c>
      <c r="I132" t="s">
        <v>460</v>
      </c>
      <c r="J132" t="s">
        <v>1411</v>
      </c>
    </row>
    <row r="133" spans="1:10">
      <c r="A133" t="s">
        <v>129</v>
      </c>
      <c r="B133" t="s">
        <v>130</v>
      </c>
      <c r="C133" t="s">
        <v>435</v>
      </c>
      <c r="D133" t="s">
        <v>131</v>
      </c>
      <c r="E133" s="1">
        <v>1400</v>
      </c>
      <c r="F133" t="s">
        <v>490</v>
      </c>
      <c r="G133" t="s">
        <v>438</v>
      </c>
      <c r="H133" t="s">
        <v>459</v>
      </c>
      <c r="I133" t="s">
        <v>460</v>
      </c>
      <c r="J133" t="s">
        <v>1411</v>
      </c>
    </row>
    <row r="134" spans="1:10">
      <c r="A134" t="s">
        <v>232</v>
      </c>
      <c r="B134" t="s">
        <v>782</v>
      </c>
      <c r="C134" t="s">
        <v>1372</v>
      </c>
      <c r="D134" t="s">
        <v>567</v>
      </c>
      <c r="E134" s="1">
        <v>102</v>
      </c>
      <c r="F134" t="s">
        <v>490</v>
      </c>
      <c r="G134" t="s">
        <v>438</v>
      </c>
      <c r="H134" t="s">
        <v>385</v>
      </c>
      <c r="I134" t="s">
        <v>213</v>
      </c>
      <c r="J134" t="s">
        <v>387</v>
      </c>
    </row>
    <row r="135" spans="1:10">
      <c r="A135" t="s">
        <v>995</v>
      </c>
      <c r="B135" t="s">
        <v>996</v>
      </c>
      <c r="C135" t="s">
        <v>997</v>
      </c>
      <c r="D135" t="s">
        <v>740</v>
      </c>
      <c r="E135" s="1">
        <v>10</v>
      </c>
      <c r="F135" t="s">
        <v>998</v>
      </c>
      <c r="G135" t="s">
        <v>415</v>
      </c>
      <c r="H135" t="s">
        <v>385</v>
      </c>
      <c r="I135" t="s">
        <v>443</v>
      </c>
      <c r="J135" t="s">
        <v>387</v>
      </c>
    </row>
    <row r="136" spans="1:10">
      <c r="A136" t="s">
        <v>1848</v>
      </c>
      <c r="B136" t="s">
        <v>1849</v>
      </c>
      <c r="C136" t="s">
        <v>997</v>
      </c>
      <c r="D136" t="s">
        <v>795</v>
      </c>
      <c r="E136" s="1">
        <v>10</v>
      </c>
      <c r="F136" t="s">
        <v>998</v>
      </c>
      <c r="G136" t="s">
        <v>415</v>
      </c>
      <c r="H136" t="s">
        <v>385</v>
      </c>
      <c r="I136" t="s">
        <v>439</v>
      </c>
      <c r="J136" t="s">
        <v>387</v>
      </c>
    </row>
    <row r="137" spans="1:10">
      <c r="A137" t="s">
        <v>1962</v>
      </c>
      <c r="B137" t="s">
        <v>1963</v>
      </c>
      <c r="C137" t="s">
        <v>997</v>
      </c>
      <c r="D137" t="s">
        <v>778</v>
      </c>
      <c r="E137" s="1">
        <v>10</v>
      </c>
      <c r="F137" t="s">
        <v>998</v>
      </c>
      <c r="G137" t="s">
        <v>415</v>
      </c>
      <c r="H137" t="s">
        <v>385</v>
      </c>
      <c r="I137" t="s">
        <v>439</v>
      </c>
      <c r="J137" t="s">
        <v>387</v>
      </c>
    </row>
    <row r="138" spans="1:10">
      <c r="A138" t="s">
        <v>2026</v>
      </c>
      <c r="B138" t="s">
        <v>2027</v>
      </c>
      <c r="C138" t="s">
        <v>2028</v>
      </c>
      <c r="D138" t="s">
        <v>2029</v>
      </c>
      <c r="E138" s="1">
        <v>15</v>
      </c>
      <c r="F138" t="s">
        <v>998</v>
      </c>
      <c r="G138" t="s">
        <v>415</v>
      </c>
      <c r="H138" t="s">
        <v>385</v>
      </c>
      <c r="I138" t="s">
        <v>439</v>
      </c>
      <c r="J138" t="s">
        <v>387</v>
      </c>
    </row>
    <row r="139" spans="1:10">
      <c r="A139" t="s">
        <v>2169</v>
      </c>
      <c r="B139" t="s">
        <v>2170</v>
      </c>
      <c r="C139" t="s">
        <v>1662</v>
      </c>
      <c r="D139" t="s">
        <v>2171</v>
      </c>
      <c r="E139" s="1">
        <v>10</v>
      </c>
      <c r="F139" t="s">
        <v>998</v>
      </c>
      <c r="G139" t="s">
        <v>415</v>
      </c>
      <c r="H139" t="s">
        <v>499</v>
      </c>
      <c r="I139" t="s">
        <v>439</v>
      </c>
      <c r="J139" t="s">
        <v>387</v>
      </c>
    </row>
    <row r="140" spans="1:10">
      <c r="A140" t="s">
        <v>167</v>
      </c>
      <c r="B140" t="s">
        <v>168</v>
      </c>
      <c r="C140" t="s">
        <v>997</v>
      </c>
      <c r="D140" t="s">
        <v>594</v>
      </c>
      <c r="E140" s="1">
        <v>10</v>
      </c>
      <c r="F140" t="s">
        <v>998</v>
      </c>
      <c r="G140" t="s">
        <v>415</v>
      </c>
      <c r="H140" t="s">
        <v>385</v>
      </c>
      <c r="I140" t="s">
        <v>443</v>
      </c>
      <c r="J140" t="s">
        <v>387</v>
      </c>
    </row>
    <row r="141" spans="1:10">
      <c r="A141" t="s">
        <v>461</v>
      </c>
      <c r="B141" t="s">
        <v>462</v>
      </c>
      <c r="C141" t="s">
        <v>463</v>
      </c>
      <c r="D141" t="s">
        <v>464</v>
      </c>
      <c r="E141" s="1">
        <v>3566</v>
      </c>
      <c r="F141" t="s">
        <v>465</v>
      </c>
      <c r="G141" t="s">
        <v>438</v>
      </c>
      <c r="H141" t="s">
        <v>385</v>
      </c>
      <c r="I141" t="s">
        <v>439</v>
      </c>
      <c r="J141" t="s">
        <v>387</v>
      </c>
    </row>
    <row r="142" spans="1:10">
      <c r="A142" t="s">
        <v>503</v>
      </c>
      <c r="B142" t="s">
        <v>504</v>
      </c>
      <c r="C142" t="s">
        <v>505</v>
      </c>
      <c r="D142" t="s">
        <v>506</v>
      </c>
      <c r="E142" s="1">
        <v>27436</v>
      </c>
      <c r="F142" t="s">
        <v>465</v>
      </c>
      <c r="G142" t="s">
        <v>438</v>
      </c>
      <c r="H142" t="s">
        <v>449</v>
      </c>
      <c r="I142" t="s">
        <v>439</v>
      </c>
      <c r="J142" t="s">
        <v>387</v>
      </c>
    </row>
    <row r="143" spans="1:10">
      <c r="A143" t="s">
        <v>507</v>
      </c>
      <c r="B143" t="s">
        <v>508</v>
      </c>
      <c r="C143" t="s">
        <v>509</v>
      </c>
      <c r="D143" t="s">
        <v>510</v>
      </c>
      <c r="E143" s="1">
        <v>386</v>
      </c>
      <c r="F143" t="s">
        <v>465</v>
      </c>
      <c r="G143" t="s">
        <v>438</v>
      </c>
      <c r="H143" t="s">
        <v>385</v>
      </c>
      <c r="I143" t="s">
        <v>439</v>
      </c>
      <c r="J143" t="s">
        <v>387</v>
      </c>
    </row>
    <row r="144" spans="1:10">
      <c r="A144" t="s">
        <v>511</v>
      </c>
      <c r="B144" t="s">
        <v>508</v>
      </c>
      <c r="C144" t="s">
        <v>509</v>
      </c>
      <c r="D144" t="s">
        <v>512</v>
      </c>
      <c r="E144" s="1">
        <v>386</v>
      </c>
      <c r="F144" t="s">
        <v>465</v>
      </c>
      <c r="G144" t="s">
        <v>438</v>
      </c>
      <c r="H144" t="s">
        <v>385</v>
      </c>
      <c r="I144" t="s">
        <v>439</v>
      </c>
      <c r="J144" t="s">
        <v>387</v>
      </c>
    </row>
    <row r="145" spans="1:10">
      <c r="A145" t="s">
        <v>513</v>
      </c>
      <c r="B145" t="s">
        <v>508</v>
      </c>
      <c r="C145" t="s">
        <v>509</v>
      </c>
      <c r="D145" t="s">
        <v>514</v>
      </c>
      <c r="E145" s="1">
        <v>386</v>
      </c>
      <c r="F145" t="s">
        <v>465</v>
      </c>
      <c r="G145" t="s">
        <v>438</v>
      </c>
      <c r="H145" t="s">
        <v>385</v>
      </c>
      <c r="I145" t="s">
        <v>439</v>
      </c>
      <c r="J145" t="s">
        <v>387</v>
      </c>
    </row>
    <row r="146" spans="1:10">
      <c r="A146" t="s">
        <v>515</v>
      </c>
      <c r="B146" t="s">
        <v>508</v>
      </c>
      <c r="C146" t="s">
        <v>509</v>
      </c>
      <c r="D146" t="s">
        <v>516</v>
      </c>
      <c r="E146" s="1">
        <v>386</v>
      </c>
      <c r="F146" t="s">
        <v>465</v>
      </c>
      <c r="G146" t="s">
        <v>438</v>
      </c>
      <c r="H146" t="s">
        <v>385</v>
      </c>
      <c r="I146" t="s">
        <v>439</v>
      </c>
      <c r="J146" t="s">
        <v>387</v>
      </c>
    </row>
    <row r="147" spans="1:10">
      <c r="A147" t="s">
        <v>517</v>
      </c>
      <c r="B147" t="s">
        <v>508</v>
      </c>
      <c r="C147" t="s">
        <v>509</v>
      </c>
      <c r="D147" t="s">
        <v>518</v>
      </c>
      <c r="E147" s="1">
        <v>386</v>
      </c>
      <c r="F147" t="s">
        <v>465</v>
      </c>
      <c r="G147" t="s">
        <v>438</v>
      </c>
      <c r="H147" t="s">
        <v>385</v>
      </c>
      <c r="I147" t="s">
        <v>439</v>
      </c>
      <c r="J147" t="s">
        <v>387</v>
      </c>
    </row>
    <row r="148" spans="1:10">
      <c r="A148" t="s">
        <v>519</v>
      </c>
      <c r="B148" t="s">
        <v>520</v>
      </c>
      <c r="C148" t="s">
        <v>509</v>
      </c>
      <c r="D148" t="s">
        <v>521</v>
      </c>
      <c r="E148" s="1">
        <v>386</v>
      </c>
      <c r="F148" t="s">
        <v>465</v>
      </c>
      <c r="G148" t="s">
        <v>438</v>
      </c>
      <c r="H148" t="s">
        <v>385</v>
      </c>
      <c r="I148" t="s">
        <v>439</v>
      </c>
      <c r="J148" t="s">
        <v>387</v>
      </c>
    </row>
    <row r="149" spans="1:10">
      <c r="A149" t="s">
        <v>522</v>
      </c>
      <c r="B149" t="s">
        <v>523</v>
      </c>
      <c r="C149" t="s">
        <v>509</v>
      </c>
      <c r="D149" t="s">
        <v>524</v>
      </c>
      <c r="E149" s="1">
        <v>386</v>
      </c>
      <c r="F149" t="s">
        <v>465</v>
      </c>
      <c r="G149" t="s">
        <v>438</v>
      </c>
      <c r="H149" t="s">
        <v>385</v>
      </c>
      <c r="I149" t="s">
        <v>439</v>
      </c>
      <c r="J149" t="s">
        <v>387</v>
      </c>
    </row>
    <row r="150" spans="1:10">
      <c r="A150" t="s">
        <v>528</v>
      </c>
      <c r="B150" t="s">
        <v>508</v>
      </c>
      <c r="C150" t="s">
        <v>509</v>
      </c>
      <c r="D150" t="s">
        <v>529</v>
      </c>
      <c r="E150" s="1">
        <v>386</v>
      </c>
      <c r="F150" t="s">
        <v>465</v>
      </c>
      <c r="G150" t="s">
        <v>438</v>
      </c>
      <c r="H150" t="s">
        <v>385</v>
      </c>
      <c r="I150" t="s">
        <v>439</v>
      </c>
      <c r="J150" t="s">
        <v>387</v>
      </c>
    </row>
    <row r="151" spans="1:10">
      <c r="A151" t="s">
        <v>568</v>
      </c>
      <c r="B151" t="s">
        <v>569</v>
      </c>
      <c r="C151" t="s">
        <v>570</v>
      </c>
      <c r="D151" t="s">
        <v>571</v>
      </c>
      <c r="E151" s="1">
        <v>18001</v>
      </c>
      <c r="F151" t="s">
        <v>465</v>
      </c>
      <c r="G151" t="s">
        <v>438</v>
      </c>
      <c r="H151" t="s">
        <v>385</v>
      </c>
      <c r="I151" t="s">
        <v>439</v>
      </c>
      <c r="J151" t="s">
        <v>387</v>
      </c>
    </row>
    <row r="152" spans="1:10">
      <c r="A152" t="s">
        <v>592</v>
      </c>
      <c r="B152" t="s">
        <v>593</v>
      </c>
      <c r="C152" t="s">
        <v>509</v>
      </c>
      <c r="D152" t="s">
        <v>594</v>
      </c>
      <c r="E152" s="1">
        <v>2046</v>
      </c>
      <c r="F152" t="s">
        <v>465</v>
      </c>
      <c r="G152" t="s">
        <v>438</v>
      </c>
      <c r="H152" t="s">
        <v>385</v>
      </c>
      <c r="I152" t="s">
        <v>439</v>
      </c>
      <c r="J152" t="s">
        <v>387</v>
      </c>
    </row>
    <row r="153" spans="1:10">
      <c r="A153" t="s">
        <v>634</v>
      </c>
      <c r="B153" t="s">
        <v>635</v>
      </c>
      <c r="C153" t="s">
        <v>636</v>
      </c>
      <c r="D153" t="s">
        <v>637</v>
      </c>
      <c r="E153" s="1">
        <v>10978</v>
      </c>
      <c r="F153" t="s">
        <v>465</v>
      </c>
      <c r="G153" t="s">
        <v>438</v>
      </c>
      <c r="H153" t="s">
        <v>385</v>
      </c>
      <c r="I153" t="s">
        <v>439</v>
      </c>
      <c r="J153" t="s">
        <v>387</v>
      </c>
    </row>
    <row r="154" spans="1:10">
      <c r="A154" t="s">
        <v>662</v>
      </c>
      <c r="B154" t="s">
        <v>663</v>
      </c>
      <c r="C154" t="s">
        <v>664</v>
      </c>
      <c r="D154" t="s">
        <v>571</v>
      </c>
      <c r="E154" s="1">
        <v>6850</v>
      </c>
      <c r="F154" t="s">
        <v>465</v>
      </c>
      <c r="G154" t="s">
        <v>438</v>
      </c>
      <c r="H154" t="s">
        <v>385</v>
      </c>
      <c r="I154" t="s">
        <v>439</v>
      </c>
      <c r="J154" t="s">
        <v>387</v>
      </c>
    </row>
    <row r="155" spans="1:10">
      <c r="A155" t="s">
        <v>685</v>
      </c>
      <c r="B155" t="s">
        <v>686</v>
      </c>
      <c r="C155" t="s">
        <v>687</v>
      </c>
      <c r="D155" t="s">
        <v>688</v>
      </c>
      <c r="E155" s="1">
        <v>1609</v>
      </c>
      <c r="F155" t="s">
        <v>465</v>
      </c>
      <c r="G155" t="s">
        <v>438</v>
      </c>
      <c r="H155" t="s">
        <v>385</v>
      </c>
      <c r="I155" t="s">
        <v>439</v>
      </c>
      <c r="J155" t="s">
        <v>387</v>
      </c>
    </row>
    <row r="156" spans="1:10">
      <c r="A156" t="s">
        <v>704</v>
      </c>
      <c r="B156" t="s">
        <v>705</v>
      </c>
      <c r="C156" t="s">
        <v>509</v>
      </c>
      <c r="D156" t="s">
        <v>706</v>
      </c>
      <c r="E156" s="1">
        <v>2046</v>
      </c>
      <c r="F156" t="s">
        <v>465</v>
      </c>
      <c r="G156" t="s">
        <v>438</v>
      </c>
      <c r="H156" t="s">
        <v>385</v>
      </c>
      <c r="I156" t="s">
        <v>439</v>
      </c>
      <c r="J156" t="s">
        <v>387</v>
      </c>
    </row>
    <row r="157" spans="1:10">
      <c r="A157" t="s">
        <v>792</v>
      </c>
      <c r="B157" t="s">
        <v>793</v>
      </c>
      <c r="C157" t="s">
        <v>794</v>
      </c>
      <c r="D157" t="s">
        <v>795</v>
      </c>
      <c r="E157" s="1">
        <v>2422</v>
      </c>
      <c r="F157" t="s">
        <v>465</v>
      </c>
      <c r="G157" t="s">
        <v>438</v>
      </c>
      <c r="H157" t="s">
        <v>385</v>
      </c>
      <c r="I157" t="s">
        <v>439</v>
      </c>
      <c r="J157" t="s">
        <v>387</v>
      </c>
    </row>
    <row r="158" spans="1:10">
      <c r="A158" t="s">
        <v>796</v>
      </c>
      <c r="B158" t="s">
        <v>797</v>
      </c>
      <c r="C158" t="s">
        <v>687</v>
      </c>
      <c r="D158" t="s">
        <v>692</v>
      </c>
      <c r="E158" s="1">
        <v>1651</v>
      </c>
      <c r="F158" t="s">
        <v>465</v>
      </c>
      <c r="G158" t="s">
        <v>438</v>
      </c>
      <c r="H158" t="s">
        <v>385</v>
      </c>
      <c r="I158" t="s">
        <v>439</v>
      </c>
      <c r="J158" t="s">
        <v>387</v>
      </c>
    </row>
    <row r="159" spans="1:10">
      <c r="A159" t="s">
        <v>798</v>
      </c>
      <c r="B159" t="s">
        <v>799</v>
      </c>
      <c r="C159" t="s">
        <v>687</v>
      </c>
      <c r="D159" t="s">
        <v>775</v>
      </c>
      <c r="E159" s="1">
        <v>586</v>
      </c>
      <c r="F159" t="s">
        <v>465</v>
      </c>
      <c r="G159" t="s">
        <v>438</v>
      </c>
      <c r="H159" t="s">
        <v>385</v>
      </c>
      <c r="I159" t="s">
        <v>439</v>
      </c>
      <c r="J159" t="s">
        <v>387</v>
      </c>
    </row>
    <row r="160" spans="1:10">
      <c r="A160" t="s">
        <v>831</v>
      </c>
      <c r="B160" t="s">
        <v>832</v>
      </c>
      <c r="C160" t="s">
        <v>833</v>
      </c>
      <c r="D160" t="s">
        <v>834</v>
      </c>
      <c r="E160" s="1">
        <v>14753</v>
      </c>
      <c r="F160" t="s">
        <v>465</v>
      </c>
      <c r="G160" t="s">
        <v>438</v>
      </c>
      <c r="H160" t="s">
        <v>385</v>
      </c>
      <c r="I160" t="s">
        <v>439</v>
      </c>
      <c r="J160" t="s">
        <v>387</v>
      </c>
    </row>
    <row r="161" spans="1:10">
      <c r="A161" t="s">
        <v>987</v>
      </c>
      <c r="B161" t="s">
        <v>793</v>
      </c>
      <c r="C161" t="s">
        <v>687</v>
      </c>
      <c r="D161" t="s">
        <v>986</v>
      </c>
      <c r="E161" s="1">
        <v>1365</v>
      </c>
      <c r="F161" t="s">
        <v>465</v>
      </c>
      <c r="G161" t="s">
        <v>438</v>
      </c>
      <c r="H161" t="s">
        <v>385</v>
      </c>
      <c r="I161" t="s">
        <v>439</v>
      </c>
      <c r="J161" t="s">
        <v>387</v>
      </c>
    </row>
    <row r="162" spans="1:10">
      <c r="A162" t="s">
        <v>1068</v>
      </c>
      <c r="B162" t="s">
        <v>1069</v>
      </c>
      <c r="C162" t="s">
        <v>1060</v>
      </c>
      <c r="D162" t="s">
        <v>1070</v>
      </c>
      <c r="E162" s="1">
        <v>2626</v>
      </c>
      <c r="F162" t="s">
        <v>465</v>
      </c>
      <c r="G162" t="s">
        <v>438</v>
      </c>
      <c r="H162" t="s">
        <v>449</v>
      </c>
      <c r="I162" t="s">
        <v>439</v>
      </c>
      <c r="J162" t="s">
        <v>387</v>
      </c>
    </row>
    <row r="163" spans="1:10">
      <c r="A163" t="s">
        <v>1071</v>
      </c>
      <c r="B163" t="s">
        <v>1072</v>
      </c>
      <c r="C163" t="s">
        <v>1060</v>
      </c>
      <c r="D163" t="s">
        <v>1073</v>
      </c>
      <c r="E163" s="1">
        <v>2626</v>
      </c>
      <c r="F163" t="s">
        <v>465</v>
      </c>
      <c r="G163" t="s">
        <v>438</v>
      </c>
      <c r="H163" t="s">
        <v>385</v>
      </c>
      <c r="I163" t="s">
        <v>439</v>
      </c>
      <c r="J163" t="s">
        <v>387</v>
      </c>
    </row>
    <row r="164" spans="1:10">
      <c r="A164" t="s">
        <v>1074</v>
      </c>
      <c r="B164" t="s">
        <v>1075</v>
      </c>
      <c r="C164" t="s">
        <v>1060</v>
      </c>
      <c r="D164" t="s">
        <v>1076</v>
      </c>
      <c r="E164" s="1">
        <v>2626</v>
      </c>
      <c r="F164" t="s">
        <v>465</v>
      </c>
      <c r="G164" t="s">
        <v>438</v>
      </c>
      <c r="H164" t="s">
        <v>385</v>
      </c>
      <c r="I164" t="s">
        <v>439</v>
      </c>
      <c r="J164" t="s">
        <v>387</v>
      </c>
    </row>
    <row r="165" spans="1:10">
      <c r="A165" t="s">
        <v>1077</v>
      </c>
      <c r="B165" t="s">
        <v>1078</v>
      </c>
      <c r="C165" t="s">
        <v>1060</v>
      </c>
      <c r="D165" t="s">
        <v>1079</v>
      </c>
      <c r="E165" s="1">
        <v>2626</v>
      </c>
      <c r="F165" t="s">
        <v>465</v>
      </c>
      <c r="G165" t="s">
        <v>438</v>
      </c>
      <c r="H165" t="s">
        <v>385</v>
      </c>
      <c r="I165" t="s">
        <v>439</v>
      </c>
      <c r="J165" t="s">
        <v>387</v>
      </c>
    </row>
    <row r="166" spans="1:10">
      <c r="A166" t="s">
        <v>1080</v>
      </c>
      <c r="B166" t="s">
        <v>1081</v>
      </c>
      <c r="C166" t="s">
        <v>1060</v>
      </c>
      <c r="D166" t="s">
        <v>1082</v>
      </c>
      <c r="E166" s="1">
        <v>8745</v>
      </c>
      <c r="F166" t="s">
        <v>465</v>
      </c>
      <c r="G166" t="s">
        <v>438</v>
      </c>
      <c r="H166" t="s">
        <v>385</v>
      </c>
      <c r="I166" t="s">
        <v>439</v>
      </c>
      <c r="J166" t="s">
        <v>387</v>
      </c>
    </row>
    <row r="167" spans="1:10">
      <c r="A167" t="s">
        <v>1083</v>
      </c>
      <c r="B167" t="s">
        <v>1084</v>
      </c>
      <c r="C167" t="s">
        <v>1085</v>
      </c>
      <c r="D167" t="s">
        <v>1086</v>
      </c>
      <c r="E167" s="1">
        <v>8928</v>
      </c>
      <c r="F167" t="s">
        <v>465</v>
      </c>
      <c r="G167" t="s">
        <v>438</v>
      </c>
      <c r="H167" t="s">
        <v>449</v>
      </c>
      <c r="I167" t="s">
        <v>439</v>
      </c>
      <c r="J167" t="s">
        <v>387</v>
      </c>
    </row>
    <row r="168" spans="1:10">
      <c r="A168" t="s">
        <v>1538</v>
      </c>
      <c r="B168" t="s">
        <v>841</v>
      </c>
      <c r="C168" t="s">
        <v>602</v>
      </c>
      <c r="D168" t="s">
        <v>640</v>
      </c>
      <c r="E168" s="1">
        <v>568</v>
      </c>
      <c r="F168" t="s">
        <v>465</v>
      </c>
      <c r="G168" t="s">
        <v>438</v>
      </c>
      <c r="H168" t="s">
        <v>385</v>
      </c>
      <c r="I168" t="s">
        <v>439</v>
      </c>
      <c r="J168" t="s">
        <v>387</v>
      </c>
    </row>
    <row r="169" spans="1:10">
      <c r="A169" t="s">
        <v>1539</v>
      </c>
      <c r="B169" t="s">
        <v>1540</v>
      </c>
      <c r="C169" t="s">
        <v>602</v>
      </c>
      <c r="D169" t="s">
        <v>1541</v>
      </c>
      <c r="E169" s="1">
        <v>568</v>
      </c>
      <c r="F169" t="s">
        <v>465</v>
      </c>
      <c r="G169" t="s">
        <v>438</v>
      </c>
      <c r="H169" t="s">
        <v>459</v>
      </c>
      <c r="I169" t="s">
        <v>460</v>
      </c>
      <c r="J169" t="s">
        <v>387</v>
      </c>
    </row>
    <row r="170" spans="1:10">
      <c r="A170" t="s">
        <v>1653</v>
      </c>
      <c r="B170" t="s">
        <v>1654</v>
      </c>
      <c r="C170" t="s">
        <v>1655</v>
      </c>
      <c r="D170" t="s">
        <v>1656</v>
      </c>
      <c r="E170" s="1">
        <v>5003</v>
      </c>
      <c r="F170" t="s">
        <v>465</v>
      </c>
      <c r="G170" t="s">
        <v>438</v>
      </c>
      <c r="H170" t="s">
        <v>385</v>
      </c>
      <c r="I170" t="s">
        <v>439</v>
      </c>
      <c r="J170" t="s">
        <v>387</v>
      </c>
    </row>
    <row r="171" spans="1:10">
      <c r="A171" t="s">
        <v>1657</v>
      </c>
      <c r="B171" t="s">
        <v>793</v>
      </c>
      <c r="C171" t="s">
        <v>1658</v>
      </c>
      <c r="D171" t="s">
        <v>1659</v>
      </c>
      <c r="E171" s="1">
        <v>2837</v>
      </c>
      <c r="F171" t="s">
        <v>465</v>
      </c>
      <c r="G171" t="s">
        <v>438</v>
      </c>
      <c r="H171" t="s">
        <v>499</v>
      </c>
      <c r="I171" t="s">
        <v>439</v>
      </c>
      <c r="J171" t="s">
        <v>387</v>
      </c>
    </row>
    <row r="172" spans="1:10">
      <c r="A172" t="s">
        <v>1763</v>
      </c>
      <c r="B172" t="s">
        <v>1764</v>
      </c>
      <c r="C172" t="s">
        <v>435</v>
      </c>
      <c r="D172" t="s">
        <v>1765</v>
      </c>
      <c r="E172" s="1">
        <v>15250</v>
      </c>
      <c r="F172" t="s">
        <v>465</v>
      </c>
      <c r="G172" t="s">
        <v>438</v>
      </c>
      <c r="H172" t="s">
        <v>459</v>
      </c>
      <c r="I172" t="s">
        <v>460</v>
      </c>
      <c r="J172" t="s">
        <v>1123</v>
      </c>
    </row>
    <row r="173" spans="1:10">
      <c r="A173" t="s">
        <v>1778</v>
      </c>
      <c r="B173" t="s">
        <v>1779</v>
      </c>
      <c r="C173" t="s">
        <v>1780</v>
      </c>
      <c r="D173" t="s">
        <v>533</v>
      </c>
      <c r="E173" s="1">
        <v>15371</v>
      </c>
      <c r="F173" t="s">
        <v>465</v>
      </c>
      <c r="G173" t="s">
        <v>438</v>
      </c>
      <c r="H173" t="s">
        <v>459</v>
      </c>
      <c r="I173" t="s">
        <v>460</v>
      </c>
      <c r="J173" t="s">
        <v>387</v>
      </c>
    </row>
    <row r="174" spans="1:10">
      <c r="A174" t="s">
        <v>1815</v>
      </c>
      <c r="B174" t="s">
        <v>1816</v>
      </c>
      <c r="C174" t="s">
        <v>1817</v>
      </c>
      <c r="D174" t="s">
        <v>1818</v>
      </c>
      <c r="E174" s="1">
        <v>1874</v>
      </c>
      <c r="F174" t="s">
        <v>465</v>
      </c>
      <c r="G174" t="s">
        <v>438</v>
      </c>
      <c r="H174" t="s">
        <v>459</v>
      </c>
      <c r="I174" t="s">
        <v>460</v>
      </c>
      <c r="J174" t="s">
        <v>387</v>
      </c>
    </row>
    <row r="175" spans="1:10">
      <c r="A175" t="s">
        <v>1866</v>
      </c>
      <c r="B175" t="s">
        <v>1867</v>
      </c>
      <c r="C175" t="s">
        <v>435</v>
      </c>
      <c r="D175" t="s">
        <v>1868</v>
      </c>
      <c r="E175" s="1">
        <v>15250</v>
      </c>
      <c r="F175" t="s">
        <v>465</v>
      </c>
      <c r="G175" t="s">
        <v>438</v>
      </c>
      <c r="H175" t="s">
        <v>459</v>
      </c>
      <c r="I175" t="s">
        <v>460</v>
      </c>
      <c r="J175" t="s">
        <v>1622</v>
      </c>
    </row>
    <row r="176" spans="1:10">
      <c r="A176" t="s">
        <v>1909</v>
      </c>
      <c r="B176" t="s">
        <v>1910</v>
      </c>
      <c r="C176" t="s">
        <v>1911</v>
      </c>
      <c r="D176" t="s">
        <v>1912</v>
      </c>
      <c r="E176" s="1">
        <v>21654</v>
      </c>
      <c r="F176" t="s">
        <v>465</v>
      </c>
      <c r="G176" t="s">
        <v>438</v>
      </c>
      <c r="H176" t="s">
        <v>449</v>
      </c>
      <c r="I176" t="s">
        <v>386</v>
      </c>
      <c r="J176" t="s">
        <v>1622</v>
      </c>
    </row>
    <row r="177" spans="1:10">
      <c r="A177" t="s">
        <v>1953</v>
      </c>
      <c r="B177" t="s">
        <v>1954</v>
      </c>
      <c r="C177" t="s">
        <v>1955</v>
      </c>
      <c r="D177" t="s">
        <v>1956</v>
      </c>
      <c r="E177" s="1">
        <v>21100</v>
      </c>
      <c r="F177" t="s">
        <v>465</v>
      </c>
      <c r="G177" t="s">
        <v>438</v>
      </c>
      <c r="H177" t="s">
        <v>499</v>
      </c>
      <c r="I177" t="s">
        <v>443</v>
      </c>
      <c r="J177" t="s">
        <v>1622</v>
      </c>
    </row>
    <row r="178" spans="1:10">
      <c r="A178" t="s">
        <v>1957</v>
      </c>
      <c r="B178" t="s">
        <v>1958</v>
      </c>
      <c r="C178" t="s">
        <v>1959</v>
      </c>
      <c r="D178" t="s">
        <v>816</v>
      </c>
      <c r="E178" s="1">
        <v>19290</v>
      </c>
      <c r="F178" t="s">
        <v>465</v>
      </c>
      <c r="G178" t="s">
        <v>438</v>
      </c>
      <c r="H178" t="s">
        <v>499</v>
      </c>
      <c r="I178" t="s">
        <v>443</v>
      </c>
      <c r="J178" t="s">
        <v>1622</v>
      </c>
    </row>
    <row r="179" spans="1:10">
      <c r="A179" t="s">
        <v>1987</v>
      </c>
      <c r="B179" t="s">
        <v>593</v>
      </c>
      <c r="C179" t="s">
        <v>1817</v>
      </c>
      <c r="D179" t="s">
        <v>1227</v>
      </c>
      <c r="E179" s="1">
        <v>2143</v>
      </c>
      <c r="F179" t="s">
        <v>465</v>
      </c>
      <c r="G179" t="s">
        <v>438</v>
      </c>
      <c r="H179" t="s">
        <v>459</v>
      </c>
      <c r="I179" t="s">
        <v>460</v>
      </c>
      <c r="J179" t="s">
        <v>387</v>
      </c>
    </row>
    <row r="180" spans="1:10">
      <c r="A180" t="s">
        <v>2014</v>
      </c>
      <c r="B180" t="s">
        <v>2015</v>
      </c>
      <c r="C180" t="s">
        <v>505</v>
      </c>
      <c r="D180" t="s">
        <v>825</v>
      </c>
      <c r="E180" s="1">
        <v>7398</v>
      </c>
      <c r="F180" t="s">
        <v>465</v>
      </c>
      <c r="G180" t="s">
        <v>438</v>
      </c>
      <c r="H180" t="s">
        <v>459</v>
      </c>
      <c r="I180" t="s">
        <v>460</v>
      </c>
      <c r="J180" t="s">
        <v>1622</v>
      </c>
    </row>
    <row r="181" spans="1:10">
      <c r="A181" t="s">
        <v>2044</v>
      </c>
      <c r="B181" t="s">
        <v>2045</v>
      </c>
      <c r="C181" t="s">
        <v>1060</v>
      </c>
      <c r="D181" t="s">
        <v>2046</v>
      </c>
      <c r="E181" s="1">
        <v>8745</v>
      </c>
      <c r="F181" t="s">
        <v>465</v>
      </c>
      <c r="G181" t="s">
        <v>438</v>
      </c>
      <c r="H181" t="s">
        <v>459</v>
      </c>
      <c r="I181" t="s">
        <v>460</v>
      </c>
      <c r="J181" t="s">
        <v>1475</v>
      </c>
    </row>
    <row r="182" spans="1:10">
      <c r="A182" t="s">
        <v>2140</v>
      </c>
      <c r="B182" t="s">
        <v>2141</v>
      </c>
      <c r="C182" t="s">
        <v>2142</v>
      </c>
      <c r="D182" t="s">
        <v>632</v>
      </c>
      <c r="E182" s="1">
        <v>6430</v>
      </c>
      <c r="F182" t="s">
        <v>465</v>
      </c>
      <c r="G182" t="s">
        <v>438</v>
      </c>
      <c r="H182" t="s">
        <v>459</v>
      </c>
      <c r="I182" t="s">
        <v>460</v>
      </c>
      <c r="J182" t="s">
        <v>387</v>
      </c>
    </row>
    <row r="183" spans="1:10">
      <c r="A183" t="s">
        <v>2262</v>
      </c>
      <c r="B183" t="s">
        <v>2263</v>
      </c>
      <c r="C183" t="s">
        <v>2264</v>
      </c>
      <c r="D183" t="s">
        <v>2265</v>
      </c>
      <c r="E183" s="1">
        <v>23830</v>
      </c>
      <c r="F183" t="s">
        <v>465</v>
      </c>
      <c r="G183" t="s">
        <v>438</v>
      </c>
      <c r="H183" t="s">
        <v>459</v>
      </c>
      <c r="I183" t="s">
        <v>460</v>
      </c>
      <c r="J183" t="s">
        <v>2266</v>
      </c>
    </row>
    <row r="184" spans="1:10">
      <c r="A184" t="s">
        <v>2267</v>
      </c>
      <c r="B184" t="s">
        <v>2268</v>
      </c>
      <c r="C184" t="s">
        <v>435</v>
      </c>
      <c r="D184" t="s">
        <v>2269</v>
      </c>
      <c r="E184" s="1">
        <v>14710</v>
      </c>
      <c r="F184" t="s">
        <v>465</v>
      </c>
      <c r="G184" t="s">
        <v>438</v>
      </c>
      <c r="H184" t="s">
        <v>459</v>
      </c>
      <c r="I184" t="s">
        <v>460</v>
      </c>
      <c r="J184" t="s">
        <v>1622</v>
      </c>
    </row>
    <row r="185" spans="1:10">
      <c r="A185" t="s">
        <v>2270</v>
      </c>
      <c r="B185" t="s">
        <v>2271</v>
      </c>
      <c r="C185" t="s">
        <v>2272</v>
      </c>
      <c r="D185" t="s">
        <v>2265</v>
      </c>
      <c r="E185" s="1">
        <v>2242</v>
      </c>
      <c r="F185" t="s">
        <v>465</v>
      </c>
      <c r="G185" t="s">
        <v>438</v>
      </c>
      <c r="H185" t="s">
        <v>459</v>
      </c>
      <c r="I185" t="s">
        <v>460</v>
      </c>
      <c r="J185" t="s">
        <v>1622</v>
      </c>
    </row>
    <row r="186" spans="1:10">
      <c r="A186" t="s">
        <v>2273</v>
      </c>
      <c r="B186" t="s">
        <v>2274</v>
      </c>
      <c r="C186" t="s">
        <v>2275</v>
      </c>
      <c r="D186" t="s">
        <v>571</v>
      </c>
      <c r="E186" s="1">
        <v>4511</v>
      </c>
      <c r="F186" t="s">
        <v>465</v>
      </c>
      <c r="G186" t="s">
        <v>438</v>
      </c>
      <c r="H186" t="s">
        <v>459</v>
      </c>
      <c r="I186" t="s">
        <v>460</v>
      </c>
      <c r="J186" t="s">
        <v>1622</v>
      </c>
    </row>
    <row r="187" spans="1:10">
      <c r="A187" t="s">
        <v>2285</v>
      </c>
      <c r="B187" t="s">
        <v>2286</v>
      </c>
      <c r="C187" t="s">
        <v>2264</v>
      </c>
      <c r="D187" t="s">
        <v>2265</v>
      </c>
      <c r="E187" s="1">
        <v>19973</v>
      </c>
      <c r="F187" t="s">
        <v>465</v>
      </c>
      <c r="G187" t="s">
        <v>438</v>
      </c>
      <c r="H187" t="s">
        <v>459</v>
      </c>
      <c r="I187" t="s">
        <v>460</v>
      </c>
      <c r="J187" t="s">
        <v>387</v>
      </c>
    </row>
    <row r="188" spans="1:10">
      <c r="A188" t="s">
        <v>2287</v>
      </c>
      <c r="B188" t="s">
        <v>2288</v>
      </c>
      <c r="C188" t="s">
        <v>1060</v>
      </c>
      <c r="D188" t="s">
        <v>2289</v>
      </c>
      <c r="E188" s="1">
        <v>12025</v>
      </c>
      <c r="F188" t="s">
        <v>465</v>
      </c>
      <c r="G188" t="s">
        <v>438</v>
      </c>
      <c r="H188" t="s">
        <v>459</v>
      </c>
      <c r="I188" t="s">
        <v>460</v>
      </c>
      <c r="J188" t="s">
        <v>1622</v>
      </c>
    </row>
    <row r="189" spans="1:10">
      <c r="A189" t="s">
        <v>2290</v>
      </c>
      <c r="B189" t="s">
        <v>2286</v>
      </c>
      <c r="C189" t="s">
        <v>2264</v>
      </c>
      <c r="D189" t="s">
        <v>2265</v>
      </c>
      <c r="E189" s="1">
        <v>21413</v>
      </c>
      <c r="F189" t="s">
        <v>465</v>
      </c>
      <c r="G189" t="s">
        <v>438</v>
      </c>
      <c r="H189" t="s">
        <v>459</v>
      </c>
      <c r="I189" t="s">
        <v>460</v>
      </c>
      <c r="J189" t="s">
        <v>387</v>
      </c>
    </row>
    <row r="190" spans="1:10">
      <c r="A190" t="s">
        <v>2291</v>
      </c>
      <c r="B190" t="s">
        <v>2292</v>
      </c>
      <c r="C190" t="s">
        <v>2264</v>
      </c>
      <c r="D190" t="s">
        <v>2265</v>
      </c>
      <c r="E190" s="1">
        <v>23830</v>
      </c>
      <c r="F190" t="s">
        <v>465</v>
      </c>
      <c r="G190" t="s">
        <v>438</v>
      </c>
      <c r="H190" t="s">
        <v>385</v>
      </c>
      <c r="I190" t="s">
        <v>408</v>
      </c>
      <c r="J190" t="s">
        <v>1622</v>
      </c>
    </row>
    <row r="191" spans="1:10">
      <c r="A191" t="s">
        <v>2293</v>
      </c>
      <c r="B191" t="s">
        <v>2294</v>
      </c>
      <c r="C191" t="s">
        <v>2264</v>
      </c>
      <c r="D191" t="s">
        <v>2265</v>
      </c>
      <c r="E191" s="1">
        <v>21619</v>
      </c>
      <c r="F191" t="s">
        <v>465</v>
      </c>
      <c r="G191" t="s">
        <v>438</v>
      </c>
      <c r="H191" t="s">
        <v>459</v>
      </c>
      <c r="I191" t="s">
        <v>408</v>
      </c>
      <c r="J191" t="s">
        <v>1622</v>
      </c>
    </row>
    <row r="192" spans="1:10">
      <c r="A192" t="s">
        <v>2295</v>
      </c>
      <c r="B192" t="s">
        <v>2296</v>
      </c>
      <c r="C192" t="s">
        <v>2297</v>
      </c>
      <c r="D192" t="s">
        <v>931</v>
      </c>
      <c r="E192" s="1">
        <v>3716</v>
      </c>
      <c r="F192" t="s">
        <v>465</v>
      </c>
      <c r="G192" t="s">
        <v>438</v>
      </c>
      <c r="H192" t="s">
        <v>459</v>
      </c>
      <c r="I192" t="s">
        <v>460</v>
      </c>
      <c r="J192" t="s">
        <v>387</v>
      </c>
    </row>
    <row r="193" spans="1:10">
      <c r="A193" t="s">
        <v>2298</v>
      </c>
      <c r="B193" t="s">
        <v>2299</v>
      </c>
      <c r="C193" t="s">
        <v>2300</v>
      </c>
      <c r="D193" t="s">
        <v>2265</v>
      </c>
      <c r="E193" s="1">
        <v>4381</v>
      </c>
      <c r="F193" t="s">
        <v>465</v>
      </c>
      <c r="G193" t="s">
        <v>438</v>
      </c>
      <c r="H193" t="s">
        <v>459</v>
      </c>
      <c r="I193" t="s">
        <v>460</v>
      </c>
      <c r="J193" t="s">
        <v>387</v>
      </c>
    </row>
    <row r="194" spans="1:10">
      <c r="A194" t="s">
        <v>2301</v>
      </c>
      <c r="B194" t="s">
        <v>2302</v>
      </c>
      <c r="C194" t="s">
        <v>2264</v>
      </c>
      <c r="D194" t="s">
        <v>2265</v>
      </c>
      <c r="E194" s="1">
        <v>19973</v>
      </c>
      <c r="F194" t="s">
        <v>465</v>
      </c>
      <c r="G194" t="s">
        <v>438</v>
      </c>
      <c r="H194" t="s">
        <v>385</v>
      </c>
      <c r="I194" t="s">
        <v>408</v>
      </c>
      <c r="J194" t="s">
        <v>1622</v>
      </c>
    </row>
    <row r="195" spans="1:10">
      <c r="A195" t="s">
        <v>2315</v>
      </c>
      <c r="B195" t="s">
        <v>2316</v>
      </c>
      <c r="C195" t="s">
        <v>1060</v>
      </c>
      <c r="D195" t="s">
        <v>1082</v>
      </c>
      <c r="E195" s="1">
        <v>8745</v>
      </c>
      <c r="F195" t="s">
        <v>465</v>
      </c>
      <c r="G195" t="s">
        <v>438</v>
      </c>
      <c r="H195" t="s">
        <v>385</v>
      </c>
      <c r="I195" t="s">
        <v>439</v>
      </c>
      <c r="J195" t="s">
        <v>387</v>
      </c>
    </row>
    <row r="196" spans="1:10">
      <c r="A196" t="s">
        <v>12</v>
      </c>
      <c r="B196" t="s">
        <v>13</v>
      </c>
      <c r="C196" t="s">
        <v>1060</v>
      </c>
      <c r="D196" t="s">
        <v>2046</v>
      </c>
      <c r="E196" s="1">
        <v>8745</v>
      </c>
      <c r="F196" t="s">
        <v>465</v>
      </c>
      <c r="G196" t="s">
        <v>438</v>
      </c>
      <c r="H196" t="s">
        <v>459</v>
      </c>
      <c r="I196" t="s">
        <v>460</v>
      </c>
      <c r="J196" t="s">
        <v>1475</v>
      </c>
    </row>
    <row r="197" spans="1:10">
      <c r="A197" t="s">
        <v>20</v>
      </c>
      <c r="B197" t="s">
        <v>21</v>
      </c>
      <c r="C197" t="s">
        <v>435</v>
      </c>
      <c r="D197" t="s">
        <v>22</v>
      </c>
      <c r="E197" s="1">
        <v>15374</v>
      </c>
      <c r="F197" t="s">
        <v>465</v>
      </c>
      <c r="G197" t="s">
        <v>438</v>
      </c>
      <c r="H197" t="s">
        <v>459</v>
      </c>
      <c r="I197" t="s">
        <v>460</v>
      </c>
      <c r="J197" t="s">
        <v>1622</v>
      </c>
    </row>
    <row r="198" spans="1:10">
      <c r="A198" t="s">
        <v>23</v>
      </c>
      <c r="B198" t="s">
        <v>24</v>
      </c>
      <c r="C198" t="s">
        <v>435</v>
      </c>
      <c r="D198" t="s">
        <v>25</v>
      </c>
      <c r="E198" s="1">
        <v>15374</v>
      </c>
      <c r="F198" t="s">
        <v>465</v>
      </c>
      <c r="G198" t="s">
        <v>438</v>
      </c>
      <c r="H198" t="s">
        <v>459</v>
      </c>
      <c r="I198" t="s">
        <v>460</v>
      </c>
      <c r="J198" t="s">
        <v>1622</v>
      </c>
    </row>
    <row r="199" spans="1:10">
      <c r="A199" t="s">
        <v>47</v>
      </c>
      <c r="B199" t="s">
        <v>48</v>
      </c>
      <c r="C199" t="s">
        <v>49</v>
      </c>
      <c r="D199" t="s">
        <v>931</v>
      </c>
      <c r="E199" s="1">
        <v>1214</v>
      </c>
      <c r="F199" t="s">
        <v>465</v>
      </c>
      <c r="G199" t="s">
        <v>438</v>
      </c>
      <c r="H199" t="s">
        <v>459</v>
      </c>
      <c r="I199" t="s">
        <v>460</v>
      </c>
      <c r="J199" t="s">
        <v>1622</v>
      </c>
    </row>
    <row r="200" spans="1:10">
      <c r="A200" t="s">
        <v>50</v>
      </c>
      <c r="B200" t="s">
        <v>51</v>
      </c>
      <c r="C200" t="s">
        <v>435</v>
      </c>
      <c r="D200" t="s">
        <v>1765</v>
      </c>
      <c r="E200" s="1">
        <v>15250</v>
      </c>
      <c r="F200" t="s">
        <v>465</v>
      </c>
      <c r="G200" t="s">
        <v>438</v>
      </c>
      <c r="H200" t="s">
        <v>459</v>
      </c>
      <c r="I200" t="s">
        <v>460</v>
      </c>
      <c r="J200" t="s">
        <v>1123</v>
      </c>
    </row>
    <row r="201" spans="1:10">
      <c r="A201" t="s">
        <v>52</v>
      </c>
      <c r="B201" t="s">
        <v>1867</v>
      </c>
      <c r="C201" t="s">
        <v>435</v>
      </c>
      <c r="D201" t="s">
        <v>53</v>
      </c>
      <c r="E201" s="1">
        <v>15250</v>
      </c>
      <c r="F201" t="s">
        <v>465</v>
      </c>
      <c r="G201" t="s">
        <v>438</v>
      </c>
      <c r="H201" t="s">
        <v>459</v>
      </c>
      <c r="I201" t="s">
        <v>460</v>
      </c>
      <c r="J201" t="s">
        <v>1622</v>
      </c>
    </row>
    <row r="202" spans="1:10">
      <c r="A202" t="s">
        <v>75</v>
      </c>
      <c r="B202" t="s">
        <v>76</v>
      </c>
      <c r="C202" t="s">
        <v>1060</v>
      </c>
      <c r="D202" t="s">
        <v>77</v>
      </c>
      <c r="E202" s="1">
        <v>24719</v>
      </c>
      <c r="F202" t="s">
        <v>465</v>
      </c>
      <c r="G202" t="s">
        <v>438</v>
      </c>
      <c r="H202" t="s">
        <v>459</v>
      </c>
      <c r="I202" t="s">
        <v>460</v>
      </c>
      <c r="J202" t="s">
        <v>1622</v>
      </c>
    </row>
    <row r="203" spans="1:10">
      <c r="A203" t="s">
        <v>121</v>
      </c>
      <c r="B203" t="s">
        <v>122</v>
      </c>
      <c r="C203" t="s">
        <v>505</v>
      </c>
      <c r="D203" t="s">
        <v>706</v>
      </c>
      <c r="E203" s="1">
        <v>264</v>
      </c>
      <c r="F203" t="s">
        <v>465</v>
      </c>
      <c r="G203" t="s">
        <v>438</v>
      </c>
      <c r="H203" t="s">
        <v>459</v>
      </c>
      <c r="I203" t="s">
        <v>460</v>
      </c>
      <c r="J203" t="s">
        <v>1622</v>
      </c>
    </row>
    <row r="204" spans="1:10">
      <c r="A204" t="s">
        <v>156</v>
      </c>
      <c r="B204" t="s">
        <v>157</v>
      </c>
      <c r="C204" t="s">
        <v>158</v>
      </c>
      <c r="D204" t="s">
        <v>571</v>
      </c>
      <c r="E204" s="1">
        <v>10</v>
      </c>
      <c r="F204" t="s">
        <v>465</v>
      </c>
      <c r="G204" t="s">
        <v>438</v>
      </c>
      <c r="H204" t="s">
        <v>385</v>
      </c>
      <c r="I204" t="s">
        <v>439</v>
      </c>
      <c r="J204" t="s">
        <v>387</v>
      </c>
    </row>
    <row r="205" spans="1:10">
      <c r="A205" t="s">
        <v>163</v>
      </c>
      <c r="B205" t="s">
        <v>164</v>
      </c>
      <c r="C205" t="s">
        <v>165</v>
      </c>
      <c r="D205" t="s">
        <v>166</v>
      </c>
      <c r="E205" s="1">
        <v>3375</v>
      </c>
      <c r="F205" t="s">
        <v>465</v>
      </c>
      <c r="G205" t="s">
        <v>438</v>
      </c>
      <c r="H205" t="s">
        <v>459</v>
      </c>
      <c r="I205" t="s">
        <v>460</v>
      </c>
      <c r="J205" t="s">
        <v>1622</v>
      </c>
    </row>
    <row r="206" spans="1:10">
      <c r="A206" t="s">
        <v>172</v>
      </c>
      <c r="B206" t="s">
        <v>173</v>
      </c>
      <c r="C206" t="s">
        <v>1060</v>
      </c>
      <c r="D206" t="s">
        <v>174</v>
      </c>
      <c r="E206" s="1">
        <v>12250</v>
      </c>
      <c r="F206" t="s">
        <v>465</v>
      </c>
      <c r="G206" t="s">
        <v>438</v>
      </c>
      <c r="H206" t="s">
        <v>459</v>
      </c>
      <c r="I206" t="s">
        <v>460</v>
      </c>
      <c r="J206" t="s">
        <v>1622</v>
      </c>
    </row>
    <row r="207" spans="1:10">
      <c r="A207" t="s">
        <v>321</v>
      </c>
      <c r="B207" t="s">
        <v>508</v>
      </c>
      <c r="C207" t="s">
        <v>509</v>
      </c>
      <c r="D207" t="s">
        <v>978</v>
      </c>
      <c r="E207" s="1">
        <v>2046</v>
      </c>
      <c r="F207" t="s">
        <v>465</v>
      </c>
      <c r="G207" t="s">
        <v>438</v>
      </c>
      <c r="H207" t="s">
        <v>385</v>
      </c>
      <c r="I207" t="s">
        <v>213</v>
      </c>
      <c r="J207" t="s">
        <v>387</v>
      </c>
    </row>
    <row r="208" spans="1:10">
      <c r="A208" t="s">
        <v>322</v>
      </c>
      <c r="B208" t="s">
        <v>323</v>
      </c>
      <c r="C208" t="s">
        <v>324</v>
      </c>
      <c r="D208" t="s">
        <v>2154</v>
      </c>
      <c r="E208" s="1">
        <v>72</v>
      </c>
      <c r="F208" t="s">
        <v>465</v>
      </c>
      <c r="G208" t="s">
        <v>438</v>
      </c>
      <c r="H208" t="s">
        <v>385</v>
      </c>
      <c r="I208" t="s">
        <v>213</v>
      </c>
      <c r="J208" t="s">
        <v>387</v>
      </c>
    </row>
    <row r="209" spans="1:10">
      <c r="A209" t="s">
        <v>822</v>
      </c>
      <c r="B209" t="s">
        <v>823</v>
      </c>
      <c r="C209" t="s">
        <v>824</v>
      </c>
      <c r="D209" t="s">
        <v>825</v>
      </c>
      <c r="E209" s="1">
        <v>413</v>
      </c>
      <c r="F209" t="s">
        <v>826</v>
      </c>
      <c r="G209" t="s">
        <v>384</v>
      </c>
      <c r="H209" t="s">
        <v>385</v>
      </c>
      <c r="I209" t="s">
        <v>439</v>
      </c>
      <c r="J209" t="s">
        <v>387</v>
      </c>
    </row>
    <row r="210" spans="1:10">
      <c r="A210" t="s">
        <v>1441</v>
      </c>
      <c r="B210" t="s">
        <v>1442</v>
      </c>
      <c r="C210" t="s">
        <v>1443</v>
      </c>
      <c r="D210" t="s">
        <v>1444</v>
      </c>
      <c r="E210" s="1">
        <v>450</v>
      </c>
      <c r="F210" t="s">
        <v>826</v>
      </c>
      <c r="G210" t="s">
        <v>384</v>
      </c>
      <c r="H210" t="s">
        <v>385</v>
      </c>
      <c r="I210" t="s">
        <v>439</v>
      </c>
      <c r="J210" t="s">
        <v>387</v>
      </c>
    </row>
    <row r="211" spans="1:10">
      <c r="A211" t="s">
        <v>1445</v>
      </c>
      <c r="B211" t="s">
        <v>1446</v>
      </c>
      <c r="C211" t="s">
        <v>1443</v>
      </c>
      <c r="D211" t="s">
        <v>1447</v>
      </c>
      <c r="E211" s="1">
        <v>343</v>
      </c>
      <c r="F211" t="s">
        <v>826</v>
      </c>
      <c r="G211" t="s">
        <v>384</v>
      </c>
      <c r="H211" t="s">
        <v>459</v>
      </c>
      <c r="I211" t="s">
        <v>460</v>
      </c>
      <c r="J211" t="s">
        <v>387</v>
      </c>
    </row>
    <row r="212" spans="1:10">
      <c r="A212" t="s">
        <v>1448</v>
      </c>
      <c r="B212" t="s">
        <v>1449</v>
      </c>
      <c r="C212" t="s">
        <v>1443</v>
      </c>
      <c r="D212" t="s">
        <v>1450</v>
      </c>
      <c r="E212" s="1">
        <v>260</v>
      </c>
      <c r="F212" t="s">
        <v>826</v>
      </c>
      <c r="G212" t="s">
        <v>384</v>
      </c>
      <c r="H212" t="s">
        <v>459</v>
      </c>
      <c r="I212" t="s">
        <v>460</v>
      </c>
      <c r="J212" t="s">
        <v>387</v>
      </c>
    </row>
    <row r="213" spans="1:10">
      <c r="A213" t="s">
        <v>1451</v>
      </c>
      <c r="B213" t="s">
        <v>1452</v>
      </c>
      <c r="C213" t="s">
        <v>1443</v>
      </c>
      <c r="D213" t="s">
        <v>1453</v>
      </c>
      <c r="E213" s="1">
        <v>260</v>
      </c>
      <c r="F213" t="s">
        <v>826</v>
      </c>
      <c r="G213" t="s">
        <v>384</v>
      </c>
      <c r="H213" t="s">
        <v>459</v>
      </c>
      <c r="I213" t="s">
        <v>460</v>
      </c>
      <c r="J213" t="s">
        <v>387</v>
      </c>
    </row>
    <row r="214" spans="1:10">
      <c r="A214" t="s">
        <v>1489</v>
      </c>
      <c r="B214" t="s">
        <v>1490</v>
      </c>
      <c r="C214" t="s">
        <v>1481</v>
      </c>
      <c r="D214" t="s">
        <v>1491</v>
      </c>
      <c r="E214" s="1">
        <v>49</v>
      </c>
      <c r="F214" t="s">
        <v>826</v>
      </c>
      <c r="G214" t="s">
        <v>384</v>
      </c>
      <c r="H214" t="s">
        <v>385</v>
      </c>
      <c r="I214" t="s">
        <v>408</v>
      </c>
      <c r="J214" t="s">
        <v>387</v>
      </c>
    </row>
    <row r="215" spans="1:10">
      <c r="A215" t="s">
        <v>422</v>
      </c>
      <c r="B215" t="s">
        <v>423</v>
      </c>
      <c r="C215" t="s">
        <v>404</v>
      </c>
      <c r="D215" t="s">
        <v>424</v>
      </c>
      <c r="E215" s="1">
        <v>48</v>
      </c>
      <c r="F215" t="s">
        <v>425</v>
      </c>
      <c r="G215" t="s">
        <v>384</v>
      </c>
      <c r="H215" t="s">
        <v>385</v>
      </c>
      <c r="I215" t="s">
        <v>408</v>
      </c>
      <c r="J215" t="s">
        <v>387</v>
      </c>
    </row>
    <row r="216" spans="1:10">
      <c r="A216" t="s">
        <v>491</v>
      </c>
      <c r="B216" t="s">
        <v>492</v>
      </c>
      <c r="C216" t="s">
        <v>493</v>
      </c>
      <c r="D216" t="s">
        <v>494</v>
      </c>
      <c r="E216" s="1">
        <v>4636</v>
      </c>
      <c r="F216" t="s">
        <v>425</v>
      </c>
      <c r="G216" t="s">
        <v>384</v>
      </c>
      <c r="H216" t="s">
        <v>459</v>
      </c>
      <c r="I216" t="s">
        <v>439</v>
      </c>
      <c r="J216" t="s">
        <v>387</v>
      </c>
    </row>
    <row r="217" spans="1:10">
      <c r="A217" t="s">
        <v>572</v>
      </c>
      <c r="B217" t="s">
        <v>485</v>
      </c>
      <c r="C217" t="s">
        <v>493</v>
      </c>
      <c r="D217" t="s">
        <v>573</v>
      </c>
      <c r="E217" s="1">
        <v>3249</v>
      </c>
      <c r="F217" t="s">
        <v>425</v>
      </c>
      <c r="G217" t="s">
        <v>384</v>
      </c>
      <c r="H217" t="s">
        <v>459</v>
      </c>
      <c r="I217" t="s">
        <v>439</v>
      </c>
      <c r="J217" t="s">
        <v>387</v>
      </c>
    </row>
    <row r="218" spans="1:10">
      <c r="A218" t="s">
        <v>781</v>
      </c>
      <c r="B218" t="s">
        <v>782</v>
      </c>
      <c r="C218" t="s">
        <v>783</v>
      </c>
      <c r="D218" t="s">
        <v>784</v>
      </c>
      <c r="E218" s="1">
        <v>429</v>
      </c>
      <c r="F218" t="s">
        <v>425</v>
      </c>
      <c r="G218" t="s">
        <v>384</v>
      </c>
      <c r="H218" t="s">
        <v>449</v>
      </c>
      <c r="I218" t="s">
        <v>439</v>
      </c>
      <c r="J218" t="s">
        <v>387</v>
      </c>
    </row>
    <row r="219" spans="1:10">
      <c r="A219" t="s">
        <v>813</v>
      </c>
      <c r="B219" t="s">
        <v>814</v>
      </c>
      <c r="C219" t="s">
        <v>815</v>
      </c>
      <c r="D219" t="s">
        <v>816</v>
      </c>
      <c r="E219" s="1">
        <v>136</v>
      </c>
      <c r="F219" t="s">
        <v>425</v>
      </c>
      <c r="G219" t="s">
        <v>384</v>
      </c>
      <c r="H219" t="s">
        <v>499</v>
      </c>
      <c r="I219" t="s">
        <v>439</v>
      </c>
      <c r="J219" t="s">
        <v>387</v>
      </c>
    </row>
    <row r="220" spans="1:10">
      <c r="A220" t="s">
        <v>902</v>
      </c>
      <c r="B220" t="s">
        <v>477</v>
      </c>
      <c r="C220" t="s">
        <v>903</v>
      </c>
      <c r="D220" t="s">
        <v>876</v>
      </c>
      <c r="E220" s="1">
        <v>465</v>
      </c>
      <c r="F220" t="s">
        <v>425</v>
      </c>
      <c r="G220" t="s">
        <v>384</v>
      </c>
      <c r="H220" t="s">
        <v>459</v>
      </c>
      <c r="I220" t="s">
        <v>460</v>
      </c>
      <c r="J220" t="s">
        <v>387</v>
      </c>
    </row>
    <row r="221" spans="1:10">
      <c r="A221" t="s">
        <v>1425</v>
      </c>
      <c r="B221" t="s">
        <v>984</v>
      </c>
      <c r="C221" t="s">
        <v>1426</v>
      </c>
      <c r="D221" t="s">
        <v>571</v>
      </c>
      <c r="E221" s="1">
        <v>13899</v>
      </c>
      <c r="F221" t="s">
        <v>425</v>
      </c>
      <c r="G221" t="s">
        <v>384</v>
      </c>
      <c r="H221" t="s">
        <v>459</v>
      </c>
      <c r="I221" t="s">
        <v>408</v>
      </c>
      <c r="J221" t="s">
        <v>387</v>
      </c>
    </row>
    <row r="222" spans="1:10">
      <c r="A222" t="s">
        <v>1427</v>
      </c>
      <c r="B222" t="s">
        <v>814</v>
      </c>
      <c r="C222" t="s">
        <v>1428</v>
      </c>
      <c r="D222" t="s">
        <v>1429</v>
      </c>
      <c r="E222" s="1">
        <v>584</v>
      </c>
      <c r="F222" t="s">
        <v>425</v>
      </c>
      <c r="G222" t="s">
        <v>384</v>
      </c>
      <c r="H222" t="s">
        <v>459</v>
      </c>
      <c r="I222" t="s">
        <v>460</v>
      </c>
      <c r="J222" t="s">
        <v>387</v>
      </c>
    </row>
    <row r="223" spans="1:10">
      <c r="A223" t="s">
        <v>1430</v>
      </c>
      <c r="B223" t="s">
        <v>1431</v>
      </c>
      <c r="C223" t="s">
        <v>1428</v>
      </c>
      <c r="D223" t="s">
        <v>1432</v>
      </c>
      <c r="E223" s="1">
        <v>164</v>
      </c>
      <c r="F223" t="s">
        <v>425</v>
      </c>
      <c r="G223" t="s">
        <v>384</v>
      </c>
      <c r="H223" t="s">
        <v>449</v>
      </c>
      <c r="I223" t="s">
        <v>439</v>
      </c>
      <c r="J223" t="s">
        <v>387</v>
      </c>
    </row>
    <row r="224" spans="1:10">
      <c r="A224" t="s">
        <v>1433</v>
      </c>
      <c r="B224" t="s">
        <v>1434</v>
      </c>
      <c r="C224" t="s">
        <v>1428</v>
      </c>
      <c r="D224" t="s">
        <v>1435</v>
      </c>
      <c r="E224" s="1">
        <v>588</v>
      </c>
      <c r="F224" t="s">
        <v>425</v>
      </c>
      <c r="G224" t="s">
        <v>384</v>
      </c>
      <c r="H224" t="s">
        <v>385</v>
      </c>
      <c r="I224" t="s">
        <v>439</v>
      </c>
      <c r="J224" t="s">
        <v>387</v>
      </c>
    </row>
    <row r="225" spans="1:10">
      <c r="A225" t="s">
        <v>1436</v>
      </c>
      <c r="B225" t="s">
        <v>492</v>
      </c>
      <c r="C225" t="s">
        <v>1428</v>
      </c>
      <c r="D225" t="s">
        <v>498</v>
      </c>
      <c r="E225" s="1">
        <v>12757</v>
      </c>
      <c r="F225" t="s">
        <v>425</v>
      </c>
      <c r="G225" t="s">
        <v>384</v>
      </c>
      <c r="H225" t="s">
        <v>449</v>
      </c>
      <c r="I225" t="s">
        <v>439</v>
      </c>
      <c r="J225" t="s">
        <v>387</v>
      </c>
    </row>
    <row r="226" spans="1:10">
      <c r="A226" t="s">
        <v>1437</v>
      </c>
      <c r="B226" t="s">
        <v>1438</v>
      </c>
      <c r="C226" t="s">
        <v>1439</v>
      </c>
      <c r="D226" t="s">
        <v>931</v>
      </c>
      <c r="E226" s="1">
        <v>8631</v>
      </c>
      <c r="F226" t="s">
        <v>425</v>
      </c>
      <c r="G226" t="s">
        <v>384</v>
      </c>
      <c r="H226" t="s">
        <v>459</v>
      </c>
      <c r="I226" t="s">
        <v>1440</v>
      </c>
      <c r="J226" t="s">
        <v>1123</v>
      </c>
    </row>
    <row r="227" spans="1:10">
      <c r="A227" t="s">
        <v>1462</v>
      </c>
      <c r="B227" t="s">
        <v>1235</v>
      </c>
      <c r="C227" t="s">
        <v>1463</v>
      </c>
      <c r="D227" t="s">
        <v>1464</v>
      </c>
      <c r="E227" s="1">
        <v>3268</v>
      </c>
      <c r="F227" t="s">
        <v>425</v>
      </c>
      <c r="G227" t="s">
        <v>384</v>
      </c>
      <c r="H227" t="s">
        <v>459</v>
      </c>
      <c r="I227" t="s">
        <v>460</v>
      </c>
      <c r="J227" t="s">
        <v>387</v>
      </c>
    </row>
    <row r="228" spans="1:10">
      <c r="A228" t="s">
        <v>1465</v>
      </c>
      <c r="B228" t="s">
        <v>1466</v>
      </c>
      <c r="C228" t="s">
        <v>1467</v>
      </c>
      <c r="D228" t="s">
        <v>957</v>
      </c>
      <c r="E228" s="1">
        <v>8146</v>
      </c>
      <c r="F228" t="s">
        <v>425</v>
      </c>
      <c r="G228" t="s">
        <v>384</v>
      </c>
      <c r="H228" t="s">
        <v>449</v>
      </c>
      <c r="I228" t="s">
        <v>439</v>
      </c>
      <c r="J228" t="s">
        <v>387</v>
      </c>
    </row>
    <row r="229" spans="1:10">
      <c r="A229" t="s">
        <v>1468</v>
      </c>
      <c r="B229" t="s">
        <v>1469</v>
      </c>
      <c r="C229" t="s">
        <v>1470</v>
      </c>
      <c r="D229" t="s">
        <v>1471</v>
      </c>
      <c r="E229" s="1">
        <v>10737</v>
      </c>
      <c r="F229" t="s">
        <v>425</v>
      </c>
      <c r="G229" t="s">
        <v>384</v>
      </c>
      <c r="H229" t="s">
        <v>459</v>
      </c>
      <c r="I229" t="s">
        <v>460</v>
      </c>
      <c r="J229" t="s">
        <v>387</v>
      </c>
    </row>
    <row r="230" spans="1:10">
      <c r="A230" t="s">
        <v>1487</v>
      </c>
      <c r="B230" t="s">
        <v>1488</v>
      </c>
      <c r="C230" t="s">
        <v>1481</v>
      </c>
      <c r="D230" t="s">
        <v>424</v>
      </c>
      <c r="E230" s="1">
        <v>48</v>
      </c>
      <c r="F230" t="s">
        <v>425</v>
      </c>
      <c r="G230" t="s">
        <v>384</v>
      </c>
      <c r="H230" t="s">
        <v>385</v>
      </c>
      <c r="I230" t="s">
        <v>408</v>
      </c>
      <c r="J230" t="s">
        <v>387</v>
      </c>
    </row>
    <row r="231" spans="1:10">
      <c r="A231" t="s">
        <v>1580</v>
      </c>
      <c r="B231" t="s">
        <v>1581</v>
      </c>
      <c r="C231" t="s">
        <v>783</v>
      </c>
      <c r="D231" t="s">
        <v>931</v>
      </c>
      <c r="E231" s="1">
        <v>4229</v>
      </c>
      <c r="F231" t="s">
        <v>425</v>
      </c>
      <c r="G231" t="s">
        <v>384</v>
      </c>
      <c r="H231" t="s">
        <v>459</v>
      </c>
      <c r="I231" t="s">
        <v>460</v>
      </c>
      <c r="J231" t="s">
        <v>387</v>
      </c>
    </row>
    <row r="232" spans="1:10">
      <c r="A232" t="s">
        <v>1582</v>
      </c>
      <c r="B232" t="s">
        <v>1583</v>
      </c>
      <c r="C232" t="s">
        <v>493</v>
      </c>
      <c r="D232" t="s">
        <v>834</v>
      </c>
      <c r="E232" s="1">
        <v>3249</v>
      </c>
      <c r="F232" t="s">
        <v>425</v>
      </c>
      <c r="G232" t="s">
        <v>384</v>
      </c>
      <c r="H232" t="s">
        <v>737</v>
      </c>
      <c r="I232" t="s">
        <v>812</v>
      </c>
      <c r="J232" t="s">
        <v>387</v>
      </c>
    </row>
    <row r="233" spans="1:10">
      <c r="A233" t="s">
        <v>1772</v>
      </c>
      <c r="B233" t="s">
        <v>1235</v>
      </c>
      <c r="C233" t="s">
        <v>1426</v>
      </c>
      <c r="D233" t="s">
        <v>1656</v>
      </c>
      <c r="E233" s="1">
        <v>23250</v>
      </c>
      <c r="F233" t="s">
        <v>425</v>
      </c>
      <c r="G233" t="s">
        <v>384</v>
      </c>
      <c r="H233" t="s">
        <v>459</v>
      </c>
      <c r="I233" t="s">
        <v>439</v>
      </c>
      <c r="J233" t="s">
        <v>387</v>
      </c>
    </row>
    <row r="234" spans="1:10">
      <c r="A234" t="s">
        <v>1795</v>
      </c>
      <c r="B234" t="s">
        <v>1796</v>
      </c>
      <c r="C234" t="s">
        <v>1426</v>
      </c>
      <c r="D234" t="s">
        <v>1797</v>
      </c>
      <c r="E234" s="1">
        <v>23365</v>
      </c>
      <c r="F234" t="s">
        <v>425</v>
      </c>
      <c r="G234" t="s">
        <v>384</v>
      </c>
      <c r="H234" t="s">
        <v>459</v>
      </c>
      <c r="I234" t="s">
        <v>439</v>
      </c>
      <c r="J234" t="s">
        <v>387</v>
      </c>
    </row>
    <row r="235" spans="1:10">
      <c r="A235" t="s">
        <v>1830</v>
      </c>
      <c r="B235" t="s">
        <v>1831</v>
      </c>
      <c r="C235" t="s">
        <v>1428</v>
      </c>
      <c r="D235" t="s">
        <v>1832</v>
      </c>
      <c r="E235" s="1">
        <v>206</v>
      </c>
      <c r="F235" t="s">
        <v>425</v>
      </c>
      <c r="G235" t="s">
        <v>384</v>
      </c>
      <c r="H235" t="s">
        <v>1638</v>
      </c>
      <c r="I235" t="s">
        <v>439</v>
      </c>
      <c r="J235" t="s">
        <v>387</v>
      </c>
    </row>
    <row r="236" spans="1:10">
      <c r="A236" t="s">
        <v>1928</v>
      </c>
      <c r="B236" t="s">
        <v>782</v>
      </c>
      <c r="C236" t="s">
        <v>1929</v>
      </c>
      <c r="D236" t="s">
        <v>1006</v>
      </c>
      <c r="E236" s="1">
        <v>865</v>
      </c>
      <c r="F236" t="s">
        <v>425</v>
      </c>
      <c r="G236" t="s">
        <v>384</v>
      </c>
      <c r="H236" t="s">
        <v>499</v>
      </c>
      <c r="I236" t="s">
        <v>555</v>
      </c>
      <c r="J236" t="s">
        <v>387</v>
      </c>
    </row>
    <row r="237" spans="1:10">
      <c r="A237" t="s">
        <v>2090</v>
      </c>
      <c r="B237" t="s">
        <v>2091</v>
      </c>
      <c r="C237" t="s">
        <v>493</v>
      </c>
      <c r="D237" t="s">
        <v>2092</v>
      </c>
      <c r="E237" s="1">
        <v>13853</v>
      </c>
      <c r="F237" t="s">
        <v>425</v>
      </c>
      <c r="G237" t="s">
        <v>384</v>
      </c>
      <c r="H237" t="s">
        <v>499</v>
      </c>
      <c r="I237" t="s">
        <v>439</v>
      </c>
      <c r="J237" t="s">
        <v>1622</v>
      </c>
    </row>
    <row r="238" spans="1:10">
      <c r="A238" t="s">
        <v>2167</v>
      </c>
      <c r="B238" t="s">
        <v>2168</v>
      </c>
      <c r="C238" t="s">
        <v>1481</v>
      </c>
      <c r="D238" t="s">
        <v>424</v>
      </c>
      <c r="E238" s="1">
        <v>48</v>
      </c>
      <c r="F238" t="s">
        <v>425</v>
      </c>
      <c r="G238" t="s">
        <v>384</v>
      </c>
      <c r="H238" t="s">
        <v>385</v>
      </c>
      <c r="I238" t="s">
        <v>408</v>
      </c>
      <c r="J238" t="s">
        <v>387</v>
      </c>
    </row>
    <row r="239" spans="1:10">
      <c r="A239" t="s">
        <v>5</v>
      </c>
      <c r="B239" t="s">
        <v>6</v>
      </c>
      <c r="C239" t="s">
        <v>1426</v>
      </c>
      <c r="D239" t="s">
        <v>1832</v>
      </c>
      <c r="E239" s="1">
        <v>23365</v>
      </c>
      <c r="F239" t="s">
        <v>425</v>
      </c>
      <c r="G239" t="s">
        <v>384</v>
      </c>
      <c r="H239" t="s">
        <v>459</v>
      </c>
      <c r="I239" t="s">
        <v>460</v>
      </c>
      <c r="J239" t="s">
        <v>387</v>
      </c>
    </row>
    <row r="240" spans="1:10">
      <c r="A240" t="s">
        <v>159</v>
      </c>
      <c r="B240" t="s">
        <v>160</v>
      </c>
      <c r="C240" t="s">
        <v>1426</v>
      </c>
      <c r="D240" t="s">
        <v>1615</v>
      </c>
      <c r="E240" s="1">
        <v>26490</v>
      </c>
      <c r="F240" t="s">
        <v>425</v>
      </c>
      <c r="G240" t="s">
        <v>384</v>
      </c>
      <c r="H240" t="s">
        <v>459</v>
      </c>
      <c r="I240" t="s">
        <v>460</v>
      </c>
      <c r="J240" t="s">
        <v>1622</v>
      </c>
    </row>
    <row r="241" spans="1:10">
      <c r="A241" t="s">
        <v>184</v>
      </c>
      <c r="B241" t="s">
        <v>185</v>
      </c>
      <c r="C241" t="s">
        <v>1426</v>
      </c>
      <c r="D241" t="s">
        <v>1615</v>
      </c>
      <c r="E241" s="1">
        <v>26490</v>
      </c>
      <c r="F241" t="s">
        <v>425</v>
      </c>
      <c r="G241" t="s">
        <v>384</v>
      </c>
      <c r="H241" t="s">
        <v>459</v>
      </c>
      <c r="I241" t="s">
        <v>460</v>
      </c>
      <c r="J241" t="s">
        <v>1622</v>
      </c>
    </row>
    <row r="242" spans="1:10">
      <c r="A242" t="s">
        <v>186</v>
      </c>
      <c r="B242" t="s">
        <v>187</v>
      </c>
      <c r="C242" t="s">
        <v>1426</v>
      </c>
      <c r="D242" t="s">
        <v>506</v>
      </c>
      <c r="E242" s="1">
        <v>26490</v>
      </c>
      <c r="F242" t="s">
        <v>425</v>
      </c>
      <c r="G242" t="s">
        <v>384</v>
      </c>
      <c r="H242" t="s">
        <v>459</v>
      </c>
      <c r="I242" t="s">
        <v>460</v>
      </c>
      <c r="J242" t="s">
        <v>1622</v>
      </c>
    </row>
    <row r="243" spans="1:10">
      <c r="A243" t="s">
        <v>188</v>
      </c>
      <c r="B243" t="s">
        <v>189</v>
      </c>
      <c r="C243" t="s">
        <v>1426</v>
      </c>
      <c r="D243" t="s">
        <v>1236</v>
      </c>
      <c r="E243" s="1">
        <v>26490</v>
      </c>
      <c r="F243" t="s">
        <v>425</v>
      </c>
      <c r="G243" t="s">
        <v>384</v>
      </c>
      <c r="H243" t="s">
        <v>459</v>
      </c>
      <c r="I243" t="s">
        <v>460</v>
      </c>
      <c r="J243" t="s">
        <v>1622</v>
      </c>
    </row>
    <row r="244" spans="1:10">
      <c r="A244" t="s">
        <v>225</v>
      </c>
      <c r="B244" t="s">
        <v>226</v>
      </c>
      <c r="C244" t="s">
        <v>1426</v>
      </c>
      <c r="D244" t="s">
        <v>1227</v>
      </c>
      <c r="E244" s="1">
        <v>22275</v>
      </c>
      <c r="F244" t="s">
        <v>425</v>
      </c>
      <c r="G244" t="s">
        <v>384</v>
      </c>
      <c r="H244" t="s">
        <v>737</v>
      </c>
      <c r="I244" t="s">
        <v>213</v>
      </c>
      <c r="J244" t="s">
        <v>387</v>
      </c>
    </row>
    <row r="245" spans="1:10">
      <c r="A245" t="s">
        <v>260</v>
      </c>
      <c r="B245" t="s">
        <v>261</v>
      </c>
      <c r="C245" t="s">
        <v>1428</v>
      </c>
      <c r="D245" t="s">
        <v>262</v>
      </c>
      <c r="E245" s="1">
        <v>8904</v>
      </c>
      <c r="F245" t="s">
        <v>425</v>
      </c>
      <c r="G245" t="s">
        <v>384</v>
      </c>
      <c r="H245" t="s">
        <v>737</v>
      </c>
      <c r="I245" t="s">
        <v>213</v>
      </c>
      <c r="J245" t="s">
        <v>387</v>
      </c>
    </row>
    <row r="246" spans="1:10">
      <c r="A246" t="s">
        <v>263</v>
      </c>
      <c r="B246" t="s">
        <v>264</v>
      </c>
      <c r="C246" t="s">
        <v>1470</v>
      </c>
      <c r="D246" t="s">
        <v>2092</v>
      </c>
      <c r="E246" s="1">
        <v>10264</v>
      </c>
      <c r="F246" t="s">
        <v>425</v>
      </c>
      <c r="G246" t="s">
        <v>384</v>
      </c>
      <c r="H246" t="s">
        <v>385</v>
      </c>
      <c r="I246" t="s">
        <v>213</v>
      </c>
      <c r="J246" t="s">
        <v>387</v>
      </c>
    </row>
    <row r="247" spans="1:10">
      <c r="A247" t="s">
        <v>328</v>
      </c>
      <c r="B247" t="s">
        <v>329</v>
      </c>
      <c r="C247" t="s">
        <v>1426</v>
      </c>
      <c r="D247" t="s">
        <v>330</v>
      </c>
      <c r="E247" s="1">
        <v>23365</v>
      </c>
      <c r="F247" t="s">
        <v>425</v>
      </c>
      <c r="G247" t="s">
        <v>384</v>
      </c>
      <c r="H247" t="s">
        <v>331</v>
      </c>
      <c r="I247" t="s">
        <v>213</v>
      </c>
      <c r="J247" t="s">
        <v>387</v>
      </c>
    </row>
    <row r="248" spans="1:10">
      <c r="A248" t="s">
        <v>337</v>
      </c>
      <c r="B248" t="s">
        <v>338</v>
      </c>
      <c r="C248" t="s">
        <v>1426</v>
      </c>
      <c r="D248" t="s">
        <v>795</v>
      </c>
      <c r="E248" s="1">
        <v>23365</v>
      </c>
      <c r="F248" t="s">
        <v>425</v>
      </c>
      <c r="G248" t="s">
        <v>384</v>
      </c>
      <c r="H248" t="s">
        <v>385</v>
      </c>
      <c r="I248" t="s">
        <v>213</v>
      </c>
      <c r="J248" t="s">
        <v>387</v>
      </c>
    </row>
    <row r="249" spans="1:10">
      <c r="A249" t="s">
        <v>339</v>
      </c>
      <c r="B249" t="s">
        <v>340</v>
      </c>
      <c r="C249" t="s">
        <v>1929</v>
      </c>
      <c r="D249" t="s">
        <v>1459</v>
      </c>
      <c r="E249" s="1">
        <v>865</v>
      </c>
      <c r="F249" t="s">
        <v>425</v>
      </c>
      <c r="G249" t="s">
        <v>384</v>
      </c>
      <c r="H249" t="s">
        <v>385</v>
      </c>
      <c r="I249" t="s">
        <v>213</v>
      </c>
      <c r="J249" t="s">
        <v>387</v>
      </c>
    </row>
    <row r="250" spans="1:10">
      <c r="A250" t="s">
        <v>341</v>
      </c>
      <c r="B250" t="s">
        <v>342</v>
      </c>
      <c r="C250" t="s">
        <v>1426</v>
      </c>
      <c r="D250" t="s">
        <v>343</v>
      </c>
      <c r="E250" s="1">
        <v>25152</v>
      </c>
      <c r="F250" t="s">
        <v>425</v>
      </c>
      <c r="G250" t="s">
        <v>384</v>
      </c>
      <c r="H250" t="s">
        <v>385</v>
      </c>
      <c r="I250" t="s">
        <v>213</v>
      </c>
      <c r="J250" t="s">
        <v>387</v>
      </c>
    </row>
    <row r="251" spans="1:10">
      <c r="A251" t="s">
        <v>479</v>
      </c>
      <c r="B251" t="s">
        <v>480</v>
      </c>
      <c r="C251" t="s">
        <v>481</v>
      </c>
      <c r="D251" t="s">
        <v>482</v>
      </c>
      <c r="E251" s="1">
        <v>310</v>
      </c>
      <c r="F251" t="s">
        <v>483</v>
      </c>
      <c r="G251" t="s">
        <v>415</v>
      </c>
      <c r="H251" t="s">
        <v>449</v>
      </c>
      <c r="I251" t="s">
        <v>439</v>
      </c>
      <c r="J251" t="s">
        <v>387</v>
      </c>
    </row>
    <row r="252" spans="1:10">
      <c r="A252" t="s">
        <v>925</v>
      </c>
      <c r="B252" t="s">
        <v>926</v>
      </c>
      <c r="C252" t="s">
        <v>927</v>
      </c>
      <c r="D252" t="s">
        <v>464</v>
      </c>
      <c r="E252" s="1">
        <v>230</v>
      </c>
      <c r="F252" t="s">
        <v>483</v>
      </c>
      <c r="G252" t="s">
        <v>415</v>
      </c>
      <c r="H252" t="s">
        <v>385</v>
      </c>
      <c r="I252" t="s">
        <v>439</v>
      </c>
      <c r="J252" t="s">
        <v>387</v>
      </c>
    </row>
    <row r="253" spans="1:10">
      <c r="A253" t="s">
        <v>941</v>
      </c>
      <c r="B253" t="s">
        <v>942</v>
      </c>
      <c r="C253" t="s">
        <v>943</v>
      </c>
      <c r="D253" t="s">
        <v>944</v>
      </c>
      <c r="E253" s="1">
        <v>120</v>
      </c>
      <c r="F253" t="s">
        <v>483</v>
      </c>
      <c r="G253" t="s">
        <v>415</v>
      </c>
      <c r="H253" t="s">
        <v>385</v>
      </c>
      <c r="I253" t="s">
        <v>439</v>
      </c>
      <c r="J253" t="s">
        <v>387</v>
      </c>
    </row>
    <row r="254" spans="1:10">
      <c r="A254" t="s">
        <v>1221</v>
      </c>
      <c r="B254" t="s">
        <v>1222</v>
      </c>
      <c r="C254" t="s">
        <v>1223</v>
      </c>
      <c r="D254" t="s">
        <v>1224</v>
      </c>
      <c r="E254" s="1">
        <v>7408</v>
      </c>
      <c r="F254" t="s">
        <v>483</v>
      </c>
      <c r="G254" t="s">
        <v>415</v>
      </c>
      <c r="H254" t="s">
        <v>459</v>
      </c>
      <c r="I254" t="s">
        <v>460</v>
      </c>
      <c r="J254" t="s">
        <v>387</v>
      </c>
    </row>
    <row r="255" spans="1:10">
      <c r="A255" t="s">
        <v>1225</v>
      </c>
      <c r="B255" t="s">
        <v>1226</v>
      </c>
      <c r="C255" t="s">
        <v>1223</v>
      </c>
      <c r="D255" t="s">
        <v>1227</v>
      </c>
      <c r="E255" s="1">
        <v>7408</v>
      </c>
      <c r="F255" t="s">
        <v>483</v>
      </c>
      <c r="G255" t="s">
        <v>415</v>
      </c>
      <c r="H255" t="s">
        <v>459</v>
      </c>
      <c r="I255" t="s">
        <v>460</v>
      </c>
      <c r="J255" t="s">
        <v>387</v>
      </c>
    </row>
    <row r="256" spans="1:10">
      <c r="A256" t="s">
        <v>1228</v>
      </c>
      <c r="B256" t="s">
        <v>1229</v>
      </c>
      <c r="C256" t="s">
        <v>1223</v>
      </c>
      <c r="D256" t="s">
        <v>1230</v>
      </c>
      <c r="E256" s="1">
        <v>7408</v>
      </c>
      <c r="F256" t="s">
        <v>483</v>
      </c>
      <c r="G256" t="s">
        <v>415</v>
      </c>
      <c r="H256" t="s">
        <v>459</v>
      </c>
      <c r="I256" t="s">
        <v>460</v>
      </c>
      <c r="J256" t="s">
        <v>387</v>
      </c>
    </row>
    <row r="257" spans="1:10">
      <c r="A257" t="s">
        <v>1231</v>
      </c>
      <c r="B257" t="s">
        <v>1232</v>
      </c>
      <c r="C257" t="s">
        <v>1223</v>
      </c>
      <c r="D257" t="s">
        <v>1233</v>
      </c>
      <c r="E257" s="1">
        <v>3968</v>
      </c>
      <c r="F257" t="s">
        <v>483</v>
      </c>
      <c r="G257" t="s">
        <v>415</v>
      </c>
      <c r="H257" t="s">
        <v>385</v>
      </c>
      <c r="I257" t="s">
        <v>439</v>
      </c>
      <c r="J257" t="s">
        <v>387</v>
      </c>
    </row>
    <row r="258" spans="1:10">
      <c r="A258" t="s">
        <v>1234</v>
      </c>
      <c r="B258" t="s">
        <v>1235</v>
      </c>
      <c r="C258" t="s">
        <v>1223</v>
      </c>
      <c r="D258" t="s">
        <v>1236</v>
      </c>
      <c r="E258" s="1">
        <v>3968</v>
      </c>
      <c r="F258" t="s">
        <v>483</v>
      </c>
      <c r="G258" t="s">
        <v>415</v>
      </c>
      <c r="H258" t="s">
        <v>459</v>
      </c>
      <c r="I258" t="s">
        <v>439</v>
      </c>
      <c r="J258" t="s">
        <v>387</v>
      </c>
    </row>
    <row r="259" spans="1:10">
      <c r="A259" t="s">
        <v>1237</v>
      </c>
      <c r="B259" t="s">
        <v>702</v>
      </c>
      <c r="C259" t="s">
        <v>1223</v>
      </c>
      <c r="D259" t="s">
        <v>682</v>
      </c>
      <c r="E259" s="1">
        <v>3968</v>
      </c>
      <c r="F259" t="s">
        <v>483</v>
      </c>
      <c r="G259" t="s">
        <v>415</v>
      </c>
      <c r="H259" t="s">
        <v>459</v>
      </c>
      <c r="I259" t="s">
        <v>439</v>
      </c>
      <c r="J259" t="s">
        <v>387</v>
      </c>
    </row>
    <row r="260" spans="1:10">
      <c r="A260" t="s">
        <v>1238</v>
      </c>
      <c r="B260" t="s">
        <v>1239</v>
      </c>
      <c r="C260" t="s">
        <v>1223</v>
      </c>
      <c r="D260" t="s">
        <v>1240</v>
      </c>
      <c r="E260" s="1">
        <v>1930</v>
      </c>
      <c r="F260" t="s">
        <v>483</v>
      </c>
      <c r="G260" t="s">
        <v>415</v>
      </c>
      <c r="H260" t="s">
        <v>459</v>
      </c>
      <c r="I260" t="s">
        <v>439</v>
      </c>
      <c r="J260" t="s">
        <v>387</v>
      </c>
    </row>
    <row r="261" spans="1:10">
      <c r="A261" t="s">
        <v>1241</v>
      </c>
      <c r="B261" t="s">
        <v>1242</v>
      </c>
      <c r="C261" t="s">
        <v>1223</v>
      </c>
      <c r="D261" t="s">
        <v>1243</v>
      </c>
      <c r="E261" s="1">
        <v>1930</v>
      </c>
      <c r="F261" t="s">
        <v>483</v>
      </c>
      <c r="G261" t="s">
        <v>415</v>
      </c>
      <c r="H261" t="s">
        <v>459</v>
      </c>
      <c r="I261" t="s">
        <v>439</v>
      </c>
      <c r="J261" t="s">
        <v>387</v>
      </c>
    </row>
    <row r="262" spans="1:10">
      <c r="A262" t="s">
        <v>1244</v>
      </c>
      <c r="B262" t="s">
        <v>1245</v>
      </c>
      <c r="C262" t="s">
        <v>1223</v>
      </c>
      <c r="D262" t="s">
        <v>991</v>
      </c>
      <c r="E262" s="1">
        <v>1930</v>
      </c>
      <c r="F262" t="s">
        <v>483</v>
      </c>
      <c r="G262" t="s">
        <v>415</v>
      </c>
      <c r="H262" t="s">
        <v>385</v>
      </c>
      <c r="I262" t="s">
        <v>439</v>
      </c>
      <c r="J262" t="s">
        <v>387</v>
      </c>
    </row>
    <row r="263" spans="1:10">
      <c r="A263" t="s">
        <v>1246</v>
      </c>
      <c r="B263" t="s">
        <v>1247</v>
      </c>
      <c r="C263" t="s">
        <v>1223</v>
      </c>
      <c r="D263" t="s">
        <v>1248</v>
      </c>
      <c r="E263" s="1">
        <v>1930</v>
      </c>
      <c r="F263" t="s">
        <v>483</v>
      </c>
      <c r="G263" t="s">
        <v>415</v>
      </c>
      <c r="H263" t="s">
        <v>737</v>
      </c>
      <c r="I263" t="s">
        <v>439</v>
      </c>
      <c r="J263" t="s">
        <v>387</v>
      </c>
    </row>
    <row r="264" spans="1:10">
      <c r="A264" t="s">
        <v>1249</v>
      </c>
      <c r="B264" t="s">
        <v>1250</v>
      </c>
      <c r="C264" t="s">
        <v>1223</v>
      </c>
      <c r="D264" t="s">
        <v>1251</v>
      </c>
      <c r="E264" s="1">
        <v>1930</v>
      </c>
      <c r="F264" t="s">
        <v>483</v>
      </c>
      <c r="G264" t="s">
        <v>415</v>
      </c>
      <c r="H264" t="s">
        <v>737</v>
      </c>
      <c r="I264" t="s">
        <v>439</v>
      </c>
      <c r="J264" t="s">
        <v>387</v>
      </c>
    </row>
    <row r="265" spans="1:10">
      <c r="A265" t="s">
        <v>1252</v>
      </c>
      <c r="B265" t="s">
        <v>1253</v>
      </c>
      <c r="C265" t="s">
        <v>1223</v>
      </c>
      <c r="D265" t="s">
        <v>1254</v>
      </c>
      <c r="E265" s="1">
        <v>1930</v>
      </c>
      <c r="F265" t="s">
        <v>483</v>
      </c>
      <c r="G265" t="s">
        <v>415</v>
      </c>
      <c r="H265" t="s">
        <v>737</v>
      </c>
      <c r="I265" t="s">
        <v>439</v>
      </c>
      <c r="J265" t="s">
        <v>387</v>
      </c>
    </row>
    <row r="266" spans="1:10">
      <c r="A266" t="s">
        <v>1255</v>
      </c>
      <c r="B266" t="s">
        <v>1256</v>
      </c>
      <c r="C266" t="s">
        <v>1223</v>
      </c>
      <c r="D266" t="s">
        <v>1257</v>
      </c>
      <c r="E266" s="1">
        <v>3790</v>
      </c>
      <c r="F266" t="s">
        <v>483</v>
      </c>
      <c r="G266" t="s">
        <v>415</v>
      </c>
      <c r="H266" t="s">
        <v>459</v>
      </c>
      <c r="I266" t="s">
        <v>460</v>
      </c>
      <c r="J266" t="s">
        <v>387</v>
      </c>
    </row>
    <row r="267" spans="1:10">
      <c r="A267" t="s">
        <v>1258</v>
      </c>
      <c r="B267" t="s">
        <v>739</v>
      </c>
      <c r="C267" t="s">
        <v>1223</v>
      </c>
      <c r="D267" t="s">
        <v>1259</v>
      </c>
      <c r="E267" s="1">
        <v>3790</v>
      </c>
      <c r="F267" t="s">
        <v>483</v>
      </c>
      <c r="G267" t="s">
        <v>415</v>
      </c>
      <c r="H267" t="s">
        <v>459</v>
      </c>
      <c r="I267" t="s">
        <v>460</v>
      </c>
      <c r="J267" t="s">
        <v>387</v>
      </c>
    </row>
    <row r="268" spans="1:10">
      <c r="A268" t="s">
        <v>1337</v>
      </c>
      <c r="B268" t="s">
        <v>1338</v>
      </c>
      <c r="C268" t="s">
        <v>1339</v>
      </c>
      <c r="D268" t="s">
        <v>1340</v>
      </c>
      <c r="E268" s="1">
        <v>3253</v>
      </c>
      <c r="F268" t="s">
        <v>483</v>
      </c>
      <c r="G268" t="s">
        <v>415</v>
      </c>
      <c r="H268" t="s">
        <v>385</v>
      </c>
      <c r="I268" t="s">
        <v>439</v>
      </c>
      <c r="J268" t="s">
        <v>387</v>
      </c>
    </row>
    <row r="269" spans="1:10">
      <c r="A269" t="s">
        <v>1341</v>
      </c>
      <c r="B269" t="s">
        <v>1342</v>
      </c>
      <c r="C269" t="s">
        <v>1339</v>
      </c>
      <c r="D269" t="s">
        <v>670</v>
      </c>
      <c r="E269" s="1">
        <v>2300</v>
      </c>
      <c r="F269" t="s">
        <v>483</v>
      </c>
      <c r="G269" t="s">
        <v>415</v>
      </c>
      <c r="H269" t="s">
        <v>459</v>
      </c>
      <c r="I269" t="s">
        <v>460</v>
      </c>
      <c r="J269" t="s">
        <v>387</v>
      </c>
    </row>
    <row r="270" spans="1:10">
      <c r="A270" t="s">
        <v>1343</v>
      </c>
      <c r="B270" t="s">
        <v>1344</v>
      </c>
      <c r="C270" t="s">
        <v>1339</v>
      </c>
      <c r="D270" t="s">
        <v>1345</v>
      </c>
      <c r="E270" s="1">
        <v>3465</v>
      </c>
      <c r="F270" t="s">
        <v>483</v>
      </c>
      <c r="G270" t="s">
        <v>415</v>
      </c>
      <c r="H270" t="s">
        <v>385</v>
      </c>
      <c r="I270" t="s">
        <v>439</v>
      </c>
      <c r="J270" t="s">
        <v>387</v>
      </c>
    </row>
    <row r="271" spans="1:10">
      <c r="A271" t="s">
        <v>1346</v>
      </c>
      <c r="B271" t="s">
        <v>926</v>
      </c>
      <c r="C271" t="s">
        <v>1339</v>
      </c>
      <c r="D271" t="s">
        <v>1347</v>
      </c>
      <c r="E271" s="1">
        <v>2060</v>
      </c>
      <c r="F271" t="s">
        <v>483</v>
      </c>
      <c r="G271" t="s">
        <v>415</v>
      </c>
      <c r="H271" t="s">
        <v>449</v>
      </c>
      <c r="I271" t="s">
        <v>439</v>
      </c>
      <c r="J271" t="s">
        <v>387</v>
      </c>
    </row>
    <row r="272" spans="1:10">
      <c r="A272" t="s">
        <v>1348</v>
      </c>
      <c r="B272" t="s">
        <v>1349</v>
      </c>
      <c r="C272" t="s">
        <v>1339</v>
      </c>
      <c r="D272" t="s">
        <v>1350</v>
      </c>
      <c r="E272" s="1">
        <v>5294</v>
      </c>
      <c r="F272" t="s">
        <v>483</v>
      </c>
      <c r="G272" t="s">
        <v>415</v>
      </c>
      <c r="H272" t="s">
        <v>449</v>
      </c>
      <c r="I272" t="s">
        <v>439</v>
      </c>
      <c r="J272" t="s">
        <v>387</v>
      </c>
    </row>
    <row r="273" spans="1:10">
      <c r="A273" t="s">
        <v>1351</v>
      </c>
      <c r="B273" t="s">
        <v>1352</v>
      </c>
      <c r="C273" t="s">
        <v>1339</v>
      </c>
      <c r="D273" t="s">
        <v>1353</v>
      </c>
      <c r="E273" s="1">
        <v>19070</v>
      </c>
      <c r="F273" t="s">
        <v>483</v>
      </c>
      <c r="G273" t="s">
        <v>415</v>
      </c>
      <c r="H273" t="s">
        <v>449</v>
      </c>
      <c r="I273" t="s">
        <v>408</v>
      </c>
      <c r="J273" t="s">
        <v>387</v>
      </c>
    </row>
    <row r="274" spans="1:10">
      <c r="A274" t="s">
        <v>1354</v>
      </c>
      <c r="B274" t="s">
        <v>1355</v>
      </c>
      <c r="C274" t="s">
        <v>1339</v>
      </c>
      <c r="D274" t="s">
        <v>516</v>
      </c>
      <c r="E274" s="1">
        <v>6831</v>
      </c>
      <c r="F274" t="s">
        <v>483</v>
      </c>
      <c r="G274" t="s">
        <v>415</v>
      </c>
      <c r="H274" t="s">
        <v>459</v>
      </c>
      <c r="I274" t="s">
        <v>460</v>
      </c>
      <c r="J274" t="s">
        <v>387</v>
      </c>
    </row>
    <row r="275" spans="1:10">
      <c r="A275" t="s">
        <v>1356</v>
      </c>
      <c r="B275" t="s">
        <v>1357</v>
      </c>
      <c r="C275" t="s">
        <v>1339</v>
      </c>
      <c r="D275" t="s">
        <v>1358</v>
      </c>
      <c r="E275" s="1">
        <v>3310</v>
      </c>
      <c r="F275" t="s">
        <v>483</v>
      </c>
      <c r="G275" t="s">
        <v>415</v>
      </c>
      <c r="H275" t="s">
        <v>385</v>
      </c>
      <c r="I275" t="s">
        <v>439</v>
      </c>
      <c r="J275" t="s">
        <v>387</v>
      </c>
    </row>
    <row r="276" spans="1:10">
      <c r="A276" t="s">
        <v>1359</v>
      </c>
      <c r="B276" t="s">
        <v>1360</v>
      </c>
      <c r="C276" t="s">
        <v>1339</v>
      </c>
      <c r="D276" t="s">
        <v>1361</v>
      </c>
      <c r="E276" s="1">
        <v>3780</v>
      </c>
      <c r="F276" t="s">
        <v>483</v>
      </c>
      <c r="G276" t="s">
        <v>415</v>
      </c>
      <c r="H276" t="s">
        <v>385</v>
      </c>
      <c r="I276" t="s">
        <v>439</v>
      </c>
      <c r="J276" t="s">
        <v>387</v>
      </c>
    </row>
    <row r="277" spans="1:10">
      <c r="A277" t="s">
        <v>1362</v>
      </c>
      <c r="B277" t="s">
        <v>1363</v>
      </c>
      <c r="C277" t="s">
        <v>1339</v>
      </c>
      <c r="D277" t="s">
        <v>894</v>
      </c>
      <c r="E277" s="1">
        <v>3778</v>
      </c>
      <c r="F277" t="s">
        <v>483</v>
      </c>
      <c r="G277" t="s">
        <v>415</v>
      </c>
      <c r="H277" t="s">
        <v>385</v>
      </c>
      <c r="I277" t="s">
        <v>439</v>
      </c>
      <c r="J277" t="s">
        <v>387</v>
      </c>
    </row>
    <row r="278" spans="1:10">
      <c r="A278" t="s">
        <v>1364</v>
      </c>
      <c r="B278" t="s">
        <v>1365</v>
      </c>
      <c r="C278" t="s">
        <v>1339</v>
      </c>
      <c r="D278" t="s">
        <v>1366</v>
      </c>
      <c r="E278" s="1">
        <v>3120</v>
      </c>
      <c r="F278" t="s">
        <v>483</v>
      </c>
      <c r="G278" t="s">
        <v>415</v>
      </c>
      <c r="H278" t="s">
        <v>385</v>
      </c>
      <c r="I278" t="s">
        <v>439</v>
      </c>
      <c r="J278" t="s">
        <v>387</v>
      </c>
    </row>
    <row r="279" spans="1:10">
      <c r="A279" t="s">
        <v>1562</v>
      </c>
      <c r="B279" t="s">
        <v>1235</v>
      </c>
      <c r="C279" t="s">
        <v>1563</v>
      </c>
      <c r="D279" t="s">
        <v>533</v>
      </c>
      <c r="E279" s="1">
        <v>1530</v>
      </c>
      <c r="F279" t="s">
        <v>483</v>
      </c>
      <c r="G279" t="s">
        <v>415</v>
      </c>
      <c r="H279" t="s">
        <v>459</v>
      </c>
      <c r="I279" t="s">
        <v>439</v>
      </c>
      <c r="J279" t="s">
        <v>387</v>
      </c>
    </row>
    <row r="280" spans="1:10">
      <c r="A280" t="s">
        <v>1564</v>
      </c>
      <c r="B280" t="s">
        <v>982</v>
      </c>
      <c r="C280" t="s">
        <v>1563</v>
      </c>
      <c r="D280" t="s">
        <v>1415</v>
      </c>
      <c r="E280" s="1">
        <v>1530</v>
      </c>
      <c r="F280" t="s">
        <v>483</v>
      </c>
      <c r="G280" t="s">
        <v>415</v>
      </c>
      <c r="H280" t="s">
        <v>459</v>
      </c>
      <c r="I280" t="s">
        <v>439</v>
      </c>
      <c r="J280" t="s">
        <v>387</v>
      </c>
    </row>
    <row r="281" spans="1:10">
      <c r="A281" t="s">
        <v>1565</v>
      </c>
      <c r="B281" t="s">
        <v>982</v>
      </c>
      <c r="C281" t="s">
        <v>1563</v>
      </c>
      <c r="D281" t="s">
        <v>1006</v>
      </c>
      <c r="E281" s="1">
        <v>720</v>
      </c>
      <c r="F281" t="s">
        <v>483</v>
      </c>
      <c r="G281" t="s">
        <v>415</v>
      </c>
      <c r="H281" t="s">
        <v>459</v>
      </c>
      <c r="I281" t="s">
        <v>460</v>
      </c>
      <c r="J281" t="s">
        <v>387</v>
      </c>
    </row>
    <row r="282" spans="1:10">
      <c r="A282" t="s">
        <v>1592</v>
      </c>
      <c r="B282" t="s">
        <v>1593</v>
      </c>
      <c r="C282" t="s">
        <v>1594</v>
      </c>
      <c r="D282" t="s">
        <v>1595</v>
      </c>
      <c r="E282" s="1">
        <v>1130</v>
      </c>
      <c r="F282" t="s">
        <v>483</v>
      </c>
      <c r="G282" t="s">
        <v>415</v>
      </c>
      <c r="H282" t="s">
        <v>385</v>
      </c>
      <c r="I282" t="s">
        <v>443</v>
      </c>
      <c r="J282" t="s">
        <v>387</v>
      </c>
    </row>
    <row r="283" spans="1:10">
      <c r="A283" t="s">
        <v>1623</v>
      </c>
      <c r="B283" t="s">
        <v>1624</v>
      </c>
      <c r="C283" t="s">
        <v>1625</v>
      </c>
      <c r="D283" t="s">
        <v>1626</v>
      </c>
      <c r="E283" s="1">
        <v>1422</v>
      </c>
      <c r="F283" t="s">
        <v>483</v>
      </c>
      <c r="G283" t="s">
        <v>415</v>
      </c>
      <c r="H283" t="s">
        <v>385</v>
      </c>
      <c r="I283" t="s">
        <v>439</v>
      </c>
      <c r="J283" t="s">
        <v>387</v>
      </c>
    </row>
    <row r="284" spans="1:10">
      <c r="A284" t="s">
        <v>1660</v>
      </c>
      <c r="B284" t="s">
        <v>1661</v>
      </c>
      <c r="C284" t="s">
        <v>1662</v>
      </c>
      <c r="D284" t="s">
        <v>931</v>
      </c>
      <c r="E284" s="1">
        <v>210</v>
      </c>
      <c r="F284" t="s">
        <v>483</v>
      </c>
      <c r="G284" t="s">
        <v>415</v>
      </c>
      <c r="H284" t="s">
        <v>499</v>
      </c>
      <c r="I284" t="s">
        <v>439</v>
      </c>
      <c r="J284" t="s">
        <v>387</v>
      </c>
    </row>
    <row r="285" spans="1:10">
      <c r="A285" t="s">
        <v>1663</v>
      </c>
      <c r="B285" t="s">
        <v>1664</v>
      </c>
      <c r="C285" t="s">
        <v>1665</v>
      </c>
      <c r="D285" t="s">
        <v>506</v>
      </c>
      <c r="E285" s="1">
        <v>1304</v>
      </c>
      <c r="F285" t="s">
        <v>483</v>
      </c>
      <c r="G285" t="s">
        <v>415</v>
      </c>
      <c r="H285" t="s">
        <v>385</v>
      </c>
      <c r="I285" t="s">
        <v>408</v>
      </c>
      <c r="J285" t="s">
        <v>387</v>
      </c>
    </row>
    <row r="286" spans="1:10">
      <c r="A286" t="s">
        <v>1666</v>
      </c>
      <c r="B286" t="s">
        <v>1365</v>
      </c>
      <c r="C286" t="s">
        <v>1667</v>
      </c>
      <c r="D286" t="s">
        <v>632</v>
      </c>
      <c r="E286" s="1">
        <v>192</v>
      </c>
      <c r="F286" t="s">
        <v>483</v>
      </c>
      <c r="G286" t="s">
        <v>415</v>
      </c>
      <c r="H286" t="s">
        <v>499</v>
      </c>
      <c r="I286" t="s">
        <v>439</v>
      </c>
      <c r="J286" t="s">
        <v>387</v>
      </c>
    </row>
    <row r="287" spans="1:10">
      <c r="A287" t="s">
        <v>1668</v>
      </c>
      <c r="B287" t="s">
        <v>1669</v>
      </c>
      <c r="C287" t="s">
        <v>1667</v>
      </c>
      <c r="D287" t="s">
        <v>718</v>
      </c>
      <c r="E287" s="1">
        <v>70</v>
      </c>
      <c r="F287" t="s">
        <v>483</v>
      </c>
      <c r="G287" t="s">
        <v>415</v>
      </c>
      <c r="H287" t="s">
        <v>499</v>
      </c>
      <c r="I287" t="s">
        <v>439</v>
      </c>
      <c r="J287" t="s">
        <v>387</v>
      </c>
    </row>
    <row r="288" spans="1:10">
      <c r="A288" t="s">
        <v>1670</v>
      </c>
      <c r="B288" t="s">
        <v>1235</v>
      </c>
      <c r="C288" t="s">
        <v>1671</v>
      </c>
      <c r="D288" t="s">
        <v>464</v>
      </c>
      <c r="E288" s="1">
        <v>700</v>
      </c>
      <c r="F288" t="s">
        <v>483</v>
      </c>
      <c r="G288" t="s">
        <v>415</v>
      </c>
      <c r="H288" t="s">
        <v>459</v>
      </c>
      <c r="I288" t="s">
        <v>460</v>
      </c>
      <c r="J288" t="s">
        <v>387</v>
      </c>
    </row>
    <row r="289" spans="1:10">
      <c r="A289" t="s">
        <v>1672</v>
      </c>
      <c r="B289" t="s">
        <v>1673</v>
      </c>
      <c r="C289" t="s">
        <v>1674</v>
      </c>
      <c r="D289" t="s">
        <v>1675</v>
      </c>
      <c r="E289" s="1">
        <v>238</v>
      </c>
      <c r="F289" t="s">
        <v>483</v>
      </c>
      <c r="G289" t="s">
        <v>415</v>
      </c>
      <c r="H289" t="s">
        <v>449</v>
      </c>
      <c r="I289" t="s">
        <v>439</v>
      </c>
      <c r="J289" t="s">
        <v>387</v>
      </c>
    </row>
    <row r="290" spans="1:10">
      <c r="A290" t="s">
        <v>1745</v>
      </c>
      <c r="B290" t="s">
        <v>1746</v>
      </c>
      <c r="C290" t="s">
        <v>1747</v>
      </c>
      <c r="D290" t="s">
        <v>718</v>
      </c>
      <c r="E290" s="1">
        <v>9889</v>
      </c>
      <c r="F290" t="s">
        <v>483</v>
      </c>
      <c r="G290" t="s">
        <v>415</v>
      </c>
      <c r="H290" t="s">
        <v>449</v>
      </c>
      <c r="I290" t="s">
        <v>408</v>
      </c>
      <c r="J290" t="s">
        <v>387</v>
      </c>
    </row>
    <row r="291" spans="1:10">
      <c r="A291" t="s">
        <v>1798</v>
      </c>
      <c r="B291" t="s">
        <v>1338</v>
      </c>
      <c r="C291" t="s">
        <v>1665</v>
      </c>
      <c r="D291" t="s">
        <v>1797</v>
      </c>
      <c r="E291" s="1">
        <v>190</v>
      </c>
      <c r="F291" t="s">
        <v>483</v>
      </c>
      <c r="G291" t="s">
        <v>415</v>
      </c>
      <c r="H291" t="s">
        <v>385</v>
      </c>
      <c r="I291" t="s">
        <v>439</v>
      </c>
      <c r="J291" t="s">
        <v>387</v>
      </c>
    </row>
    <row r="292" spans="1:10">
      <c r="A292" t="s">
        <v>1930</v>
      </c>
      <c r="B292" t="s">
        <v>1931</v>
      </c>
      <c r="C292" t="s">
        <v>1932</v>
      </c>
      <c r="D292" t="s">
        <v>1933</v>
      </c>
      <c r="E292" s="1">
        <v>440</v>
      </c>
      <c r="F292" t="s">
        <v>483</v>
      </c>
      <c r="G292" t="s">
        <v>415</v>
      </c>
      <c r="H292" t="s">
        <v>459</v>
      </c>
      <c r="I292" t="s">
        <v>460</v>
      </c>
      <c r="J292" t="s">
        <v>387</v>
      </c>
    </row>
    <row r="293" spans="1:10">
      <c r="A293" t="s">
        <v>2080</v>
      </c>
      <c r="B293" t="s">
        <v>734</v>
      </c>
      <c r="C293" t="s">
        <v>1932</v>
      </c>
      <c r="D293" t="s">
        <v>1459</v>
      </c>
      <c r="E293" s="1">
        <v>440</v>
      </c>
      <c r="F293" t="s">
        <v>483</v>
      </c>
      <c r="G293" t="s">
        <v>415</v>
      </c>
      <c r="H293" t="s">
        <v>459</v>
      </c>
      <c r="I293" t="s">
        <v>439</v>
      </c>
      <c r="J293" t="s">
        <v>387</v>
      </c>
    </row>
    <row r="294" spans="1:10">
      <c r="A294" t="s">
        <v>2246</v>
      </c>
      <c r="B294" t="s">
        <v>2247</v>
      </c>
      <c r="C294" t="s">
        <v>2248</v>
      </c>
      <c r="D294" t="s">
        <v>414</v>
      </c>
      <c r="E294" s="1">
        <v>10</v>
      </c>
      <c r="F294" t="s">
        <v>483</v>
      </c>
      <c r="G294" t="s">
        <v>415</v>
      </c>
      <c r="H294" t="s">
        <v>499</v>
      </c>
      <c r="I294" t="s">
        <v>439</v>
      </c>
      <c r="J294" t="s">
        <v>387</v>
      </c>
    </row>
    <row r="295" spans="1:10">
      <c r="A295" t="s">
        <v>2305</v>
      </c>
      <c r="B295" t="s">
        <v>2306</v>
      </c>
      <c r="C295" t="s">
        <v>2307</v>
      </c>
      <c r="D295" t="s">
        <v>632</v>
      </c>
      <c r="E295" s="1">
        <v>100</v>
      </c>
      <c r="F295" t="s">
        <v>483</v>
      </c>
      <c r="G295" t="s">
        <v>415</v>
      </c>
      <c r="H295" t="s">
        <v>385</v>
      </c>
      <c r="I295" t="s">
        <v>439</v>
      </c>
      <c r="J295" t="s">
        <v>387</v>
      </c>
    </row>
    <row r="296" spans="1:10">
      <c r="A296" t="s">
        <v>63</v>
      </c>
      <c r="B296" t="s">
        <v>672</v>
      </c>
      <c r="C296" t="s">
        <v>64</v>
      </c>
      <c r="D296" t="s">
        <v>65</v>
      </c>
      <c r="E296" s="1">
        <v>10</v>
      </c>
      <c r="F296" t="s">
        <v>483</v>
      </c>
      <c r="G296" t="s">
        <v>415</v>
      </c>
      <c r="H296" t="s">
        <v>459</v>
      </c>
      <c r="I296" t="s">
        <v>460</v>
      </c>
      <c r="J296" t="s">
        <v>387</v>
      </c>
    </row>
    <row r="297" spans="1:10">
      <c r="A297" t="s">
        <v>86</v>
      </c>
      <c r="B297" t="s">
        <v>1387</v>
      </c>
      <c r="C297" t="s">
        <v>1223</v>
      </c>
      <c r="D297" t="s">
        <v>598</v>
      </c>
      <c r="E297" s="1">
        <v>3790</v>
      </c>
      <c r="F297" t="s">
        <v>483</v>
      </c>
      <c r="G297" t="s">
        <v>415</v>
      </c>
      <c r="H297" t="s">
        <v>459</v>
      </c>
      <c r="I297" t="s">
        <v>460</v>
      </c>
      <c r="J297" t="s">
        <v>387</v>
      </c>
    </row>
    <row r="298" spans="1:10">
      <c r="A298" t="s">
        <v>214</v>
      </c>
      <c r="B298" t="s">
        <v>215</v>
      </c>
      <c r="C298" t="s">
        <v>1223</v>
      </c>
      <c r="D298" t="s">
        <v>216</v>
      </c>
      <c r="E298" s="1">
        <v>1930</v>
      </c>
      <c r="F298" t="s">
        <v>483</v>
      </c>
      <c r="G298" t="s">
        <v>415</v>
      </c>
      <c r="H298" t="s">
        <v>385</v>
      </c>
      <c r="I298" t="s">
        <v>213</v>
      </c>
      <c r="J298" t="s">
        <v>1411</v>
      </c>
    </row>
    <row r="299" spans="1:10">
      <c r="A299" t="s">
        <v>217</v>
      </c>
      <c r="B299" t="s">
        <v>218</v>
      </c>
      <c r="C299" t="s">
        <v>1339</v>
      </c>
      <c r="D299" t="s">
        <v>1224</v>
      </c>
      <c r="E299" s="1">
        <v>3120</v>
      </c>
      <c r="F299" t="s">
        <v>483</v>
      </c>
      <c r="G299" t="s">
        <v>415</v>
      </c>
      <c r="H299" t="s">
        <v>737</v>
      </c>
      <c r="I299" t="s">
        <v>213</v>
      </c>
      <c r="J299" t="s">
        <v>387</v>
      </c>
    </row>
    <row r="300" spans="1:10">
      <c r="A300" t="s">
        <v>219</v>
      </c>
      <c r="B300" t="s">
        <v>220</v>
      </c>
      <c r="C300" t="s">
        <v>1223</v>
      </c>
      <c r="D300" t="s">
        <v>221</v>
      </c>
      <c r="E300" s="1">
        <v>2200</v>
      </c>
      <c r="F300" t="s">
        <v>483</v>
      </c>
      <c r="G300" t="s">
        <v>415</v>
      </c>
      <c r="H300" t="s">
        <v>737</v>
      </c>
      <c r="I300" t="s">
        <v>213</v>
      </c>
      <c r="J300" t="s">
        <v>387</v>
      </c>
    </row>
    <row r="301" spans="1:10">
      <c r="A301" t="s">
        <v>222</v>
      </c>
      <c r="B301" t="s">
        <v>223</v>
      </c>
      <c r="C301" t="s">
        <v>1223</v>
      </c>
      <c r="D301" t="s">
        <v>224</v>
      </c>
      <c r="E301" s="1">
        <v>2200</v>
      </c>
      <c r="F301" t="s">
        <v>483</v>
      </c>
      <c r="G301" t="s">
        <v>415</v>
      </c>
      <c r="H301" t="s">
        <v>385</v>
      </c>
      <c r="I301" t="s">
        <v>213</v>
      </c>
      <c r="J301" t="s">
        <v>387</v>
      </c>
    </row>
    <row r="302" spans="1:10">
      <c r="A302" t="s">
        <v>227</v>
      </c>
      <c r="B302" t="s">
        <v>228</v>
      </c>
      <c r="C302" t="s">
        <v>1223</v>
      </c>
      <c r="D302" t="s">
        <v>229</v>
      </c>
      <c r="E302" s="1">
        <v>2200</v>
      </c>
      <c r="F302" t="s">
        <v>483</v>
      </c>
      <c r="G302" t="s">
        <v>415</v>
      </c>
      <c r="H302" t="s">
        <v>385</v>
      </c>
      <c r="I302" t="s">
        <v>213</v>
      </c>
      <c r="J302" t="s">
        <v>1411</v>
      </c>
    </row>
    <row r="303" spans="1:10">
      <c r="A303" t="s">
        <v>233</v>
      </c>
      <c r="B303" t="s">
        <v>1365</v>
      </c>
      <c r="C303" t="s">
        <v>1223</v>
      </c>
      <c r="D303" t="s">
        <v>1380</v>
      </c>
      <c r="E303" s="1">
        <v>3740</v>
      </c>
      <c r="F303" t="s">
        <v>483</v>
      </c>
      <c r="G303" t="s">
        <v>415</v>
      </c>
      <c r="H303" t="s">
        <v>385</v>
      </c>
      <c r="I303" t="s">
        <v>213</v>
      </c>
      <c r="J303" t="s">
        <v>387</v>
      </c>
    </row>
    <row r="304" spans="1:10">
      <c r="A304" t="s">
        <v>234</v>
      </c>
      <c r="B304" t="s">
        <v>235</v>
      </c>
      <c r="C304" t="s">
        <v>1223</v>
      </c>
      <c r="D304" t="s">
        <v>1001</v>
      </c>
      <c r="E304" s="1">
        <v>3740</v>
      </c>
      <c r="F304" t="s">
        <v>483</v>
      </c>
      <c r="G304" t="s">
        <v>415</v>
      </c>
      <c r="H304" t="s">
        <v>385</v>
      </c>
      <c r="I304" t="s">
        <v>213</v>
      </c>
      <c r="J304" t="s">
        <v>387</v>
      </c>
    </row>
    <row r="305" spans="1:10">
      <c r="A305" t="s">
        <v>236</v>
      </c>
      <c r="B305" t="s">
        <v>237</v>
      </c>
      <c r="C305" t="s">
        <v>1223</v>
      </c>
      <c r="D305" t="s">
        <v>238</v>
      </c>
      <c r="E305" s="1">
        <v>4460</v>
      </c>
      <c r="F305" t="s">
        <v>483</v>
      </c>
      <c r="G305" t="s">
        <v>415</v>
      </c>
      <c r="H305" t="s">
        <v>385</v>
      </c>
      <c r="I305" t="s">
        <v>213</v>
      </c>
      <c r="J305" t="s">
        <v>387</v>
      </c>
    </row>
    <row r="306" spans="1:10">
      <c r="A306" t="s">
        <v>251</v>
      </c>
      <c r="B306" t="s">
        <v>252</v>
      </c>
      <c r="C306" t="s">
        <v>1339</v>
      </c>
      <c r="D306" t="s">
        <v>253</v>
      </c>
      <c r="E306" s="1">
        <v>3253</v>
      </c>
      <c r="F306" t="s">
        <v>483</v>
      </c>
      <c r="G306" t="s">
        <v>415</v>
      </c>
      <c r="H306" t="s">
        <v>385</v>
      </c>
      <c r="I306" t="s">
        <v>213</v>
      </c>
      <c r="J306" t="s">
        <v>387</v>
      </c>
    </row>
    <row r="307" spans="1:10">
      <c r="A307" t="s">
        <v>268</v>
      </c>
      <c r="B307" t="s">
        <v>269</v>
      </c>
      <c r="C307" t="s">
        <v>1223</v>
      </c>
      <c r="D307" t="s">
        <v>270</v>
      </c>
      <c r="E307" s="1">
        <v>3790</v>
      </c>
      <c r="F307" t="s">
        <v>483</v>
      </c>
      <c r="G307" t="s">
        <v>415</v>
      </c>
      <c r="H307" t="s">
        <v>385</v>
      </c>
      <c r="I307" t="s">
        <v>213</v>
      </c>
      <c r="J307" t="s">
        <v>387</v>
      </c>
    </row>
    <row r="308" spans="1:10">
      <c r="A308" t="s">
        <v>293</v>
      </c>
      <c r="B308" t="s">
        <v>734</v>
      </c>
      <c r="C308" t="s">
        <v>1932</v>
      </c>
      <c r="D308" t="s">
        <v>1912</v>
      </c>
      <c r="E308" s="1">
        <v>40</v>
      </c>
      <c r="F308" t="s">
        <v>483</v>
      </c>
      <c r="G308" t="s">
        <v>415</v>
      </c>
      <c r="H308" t="s">
        <v>737</v>
      </c>
      <c r="I308" t="s">
        <v>213</v>
      </c>
      <c r="J308" t="s">
        <v>387</v>
      </c>
    </row>
    <row r="309" spans="1:10">
      <c r="A309" t="s">
        <v>314</v>
      </c>
      <c r="B309" t="s">
        <v>315</v>
      </c>
      <c r="C309" t="s">
        <v>1223</v>
      </c>
      <c r="D309" t="s">
        <v>316</v>
      </c>
      <c r="E309" s="1">
        <v>2200</v>
      </c>
      <c r="F309" t="s">
        <v>483</v>
      </c>
      <c r="G309" t="s">
        <v>415</v>
      </c>
      <c r="H309" t="s">
        <v>385</v>
      </c>
      <c r="I309" t="s">
        <v>213</v>
      </c>
      <c r="J309" t="s">
        <v>1411</v>
      </c>
    </row>
    <row r="310" spans="1:10">
      <c r="A310" t="s">
        <v>317</v>
      </c>
      <c r="B310" t="s">
        <v>1935</v>
      </c>
      <c r="C310" t="s">
        <v>1223</v>
      </c>
      <c r="D310" t="s">
        <v>2065</v>
      </c>
      <c r="E310" s="1">
        <v>2200</v>
      </c>
      <c r="F310" t="s">
        <v>483</v>
      </c>
      <c r="G310" t="s">
        <v>415</v>
      </c>
      <c r="H310" t="s">
        <v>385</v>
      </c>
      <c r="I310" t="s">
        <v>213</v>
      </c>
      <c r="J310" t="s">
        <v>387</v>
      </c>
    </row>
    <row r="311" spans="1:10">
      <c r="A311" t="s">
        <v>379</v>
      </c>
      <c r="B311" t="s">
        <v>380</v>
      </c>
      <c r="C311" t="s">
        <v>381</v>
      </c>
      <c r="D311" t="s">
        <v>382</v>
      </c>
      <c r="E311" s="1">
        <v>800</v>
      </c>
      <c r="F311" t="s">
        <v>383</v>
      </c>
      <c r="G311" t="s">
        <v>384</v>
      </c>
      <c r="H311" t="s">
        <v>385</v>
      </c>
      <c r="I311" t="s">
        <v>386</v>
      </c>
      <c r="J311" t="s">
        <v>387</v>
      </c>
    </row>
    <row r="312" spans="1:10">
      <c r="A312" t="s">
        <v>418</v>
      </c>
      <c r="B312" t="s">
        <v>419</v>
      </c>
      <c r="C312" t="s">
        <v>420</v>
      </c>
      <c r="D312" t="s">
        <v>421</v>
      </c>
      <c r="E312" s="1">
        <v>50</v>
      </c>
      <c r="F312" t="s">
        <v>383</v>
      </c>
      <c r="G312" t="s">
        <v>384</v>
      </c>
      <c r="H312" t="s">
        <v>385</v>
      </c>
      <c r="I312" t="s">
        <v>408</v>
      </c>
      <c r="J312" t="s">
        <v>387</v>
      </c>
    </row>
    <row r="313" spans="1:10">
      <c r="A313" t="s">
        <v>536</v>
      </c>
      <c r="B313" t="s">
        <v>537</v>
      </c>
      <c r="C313" t="s">
        <v>538</v>
      </c>
      <c r="D313" t="s">
        <v>539</v>
      </c>
      <c r="E313" s="1">
        <v>677</v>
      </c>
      <c r="F313" t="s">
        <v>383</v>
      </c>
      <c r="G313" t="s">
        <v>384</v>
      </c>
      <c r="H313" t="s">
        <v>385</v>
      </c>
      <c r="I313" t="s">
        <v>439</v>
      </c>
      <c r="J313" t="s">
        <v>387</v>
      </c>
    </row>
    <row r="314" spans="1:10">
      <c r="A314" t="s">
        <v>895</v>
      </c>
      <c r="B314" t="s">
        <v>896</v>
      </c>
      <c r="C314" t="s">
        <v>897</v>
      </c>
      <c r="D314" t="s">
        <v>898</v>
      </c>
      <c r="E314" s="1">
        <v>224</v>
      </c>
      <c r="F314" t="s">
        <v>383</v>
      </c>
      <c r="G314" t="s">
        <v>384</v>
      </c>
      <c r="H314" t="s">
        <v>499</v>
      </c>
      <c r="I314" t="s">
        <v>439</v>
      </c>
      <c r="J314" t="s">
        <v>387</v>
      </c>
    </row>
    <row r="315" spans="1:10">
      <c r="A315" t="s">
        <v>899</v>
      </c>
      <c r="B315" t="s">
        <v>900</v>
      </c>
      <c r="C315" t="s">
        <v>897</v>
      </c>
      <c r="D315" t="s">
        <v>901</v>
      </c>
      <c r="E315" s="1">
        <v>224</v>
      </c>
      <c r="F315" t="s">
        <v>383</v>
      </c>
      <c r="G315" t="s">
        <v>384</v>
      </c>
      <c r="H315" t="s">
        <v>499</v>
      </c>
      <c r="I315" t="s">
        <v>439</v>
      </c>
      <c r="J315" t="s">
        <v>387</v>
      </c>
    </row>
    <row r="316" spans="1:10">
      <c r="A316" t="s">
        <v>1421</v>
      </c>
      <c r="B316" t="s">
        <v>1422</v>
      </c>
      <c r="C316" t="s">
        <v>538</v>
      </c>
      <c r="D316" t="s">
        <v>838</v>
      </c>
      <c r="E316" s="1">
        <v>5432</v>
      </c>
      <c r="F316" t="s">
        <v>383</v>
      </c>
      <c r="G316" t="s">
        <v>384</v>
      </c>
      <c r="H316" t="s">
        <v>385</v>
      </c>
      <c r="I316" t="s">
        <v>443</v>
      </c>
      <c r="J316" t="s">
        <v>387</v>
      </c>
    </row>
    <row r="317" spans="1:10">
      <c r="A317" t="s">
        <v>1423</v>
      </c>
      <c r="B317" t="s">
        <v>1424</v>
      </c>
      <c r="C317" t="s">
        <v>538</v>
      </c>
      <c r="D317" t="s">
        <v>464</v>
      </c>
      <c r="E317" s="1">
        <v>16447</v>
      </c>
      <c r="F317" t="s">
        <v>383</v>
      </c>
      <c r="G317" t="s">
        <v>384</v>
      </c>
      <c r="H317" t="s">
        <v>737</v>
      </c>
      <c r="I317" t="s">
        <v>439</v>
      </c>
      <c r="J317" t="s">
        <v>387</v>
      </c>
    </row>
    <row r="318" spans="1:10">
      <c r="A318" t="s">
        <v>1454</v>
      </c>
      <c r="B318" t="s">
        <v>1455</v>
      </c>
      <c r="C318" t="s">
        <v>897</v>
      </c>
      <c r="D318" t="s">
        <v>1456</v>
      </c>
      <c r="E318" s="1">
        <v>5604</v>
      </c>
      <c r="F318" t="s">
        <v>383</v>
      </c>
      <c r="G318" t="s">
        <v>384</v>
      </c>
      <c r="H318" t="s">
        <v>459</v>
      </c>
      <c r="I318" t="s">
        <v>460</v>
      </c>
      <c r="J318" t="s">
        <v>387</v>
      </c>
    </row>
    <row r="319" spans="1:10">
      <c r="A319" t="s">
        <v>1457</v>
      </c>
      <c r="B319" t="s">
        <v>1458</v>
      </c>
      <c r="C319" t="s">
        <v>897</v>
      </c>
      <c r="D319" t="s">
        <v>1459</v>
      </c>
      <c r="E319" s="1">
        <v>6513</v>
      </c>
      <c r="F319" t="s">
        <v>383</v>
      </c>
      <c r="G319" t="s">
        <v>384</v>
      </c>
      <c r="H319" t="s">
        <v>459</v>
      </c>
      <c r="I319" t="s">
        <v>460</v>
      </c>
      <c r="J319" t="s">
        <v>387</v>
      </c>
    </row>
    <row r="320" spans="1:10">
      <c r="A320" t="s">
        <v>1460</v>
      </c>
      <c r="B320" t="s">
        <v>1461</v>
      </c>
      <c r="C320" t="s">
        <v>897</v>
      </c>
      <c r="D320" t="s">
        <v>816</v>
      </c>
      <c r="E320" s="1">
        <v>14367</v>
      </c>
      <c r="F320" t="s">
        <v>383</v>
      </c>
      <c r="G320" t="s">
        <v>384</v>
      </c>
      <c r="H320" t="s">
        <v>459</v>
      </c>
      <c r="I320" t="s">
        <v>460</v>
      </c>
      <c r="J320" t="s">
        <v>387</v>
      </c>
    </row>
    <row r="321" spans="1:10">
      <c r="A321" t="s">
        <v>1472</v>
      </c>
      <c r="B321" t="s">
        <v>1473</v>
      </c>
      <c r="C321" t="s">
        <v>538</v>
      </c>
      <c r="D321" t="s">
        <v>1474</v>
      </c>
      <c r="E321" s="1">
        <v>18620</v>
      </c>
      <c r="F321" t="s">
        <v>383</v>
      </c>
      <c r="G321" t="s">
        <v>384</v>
      </c>
      <c r="H321" t="s">
        <v>459</v>
      </c>
      <c r="I321" t="s">
        <v>460</v>
      </c>
      <c r="J321" t="s">
        <v>1475</v>
      </c>
    </row>
    <row r="322" spans="1:10">
      <c r="A322" t="s">
        <v>1479</v>
      </c>
      <c r="B322" t="s">
        <v>1480</v>
      </c>
      <c r="C322" t="s">
        <v>1481</v>
      </c>
      <c r="D322" t="s">
        <v>464</v>
      </c>
      <c r="E322" s="1">
        <v>145</v>
      </c>
      <c r="F322" t="s">
        <v>383</v>
      </c>
      <c r="G322" t="s">
        <v>384</v>
      </c>
      <c r="H322" t="s">
        <v>385</v>
      </c>
      <c r="I322" t="s">
        <v>408</v>
      </c>
      <c r="J322" t="s">
        <v>387</v>
      </c>
    </row>
    <row r="323" spans="1:10">
      <c r="A323" t="s">
        <v>1573</v>
      </c>
      <c r="B323" t="s">
        <v>1574</v>
      </c>
      <c r="C323" t="s">
        <v>1575</v>
      </c>
      <c r="D323" t="s">
        <v>533</v>
      </c>
      <c r="E323" s="1">
        <v>477</v>
      </c>
      <c r="F323" t="s">
        <v>383</v>
      </c>
      <c r="G323" t="s">
        <v>384</v>
      </c>
      <c r="H323" t="s">
        <v>499</v>
      </c>
      <c r="I323" t="s">
        <v>439</v>
      </c>
      <c r="J323" t="s">
        <v>387</v>
      </c>
    </row>
    <row r="324" spans="1:10">
      <c r="A324" t="s">
        <v>1646</v>
      </c>
      <c r="B324" t="s">
        <v>1647</v>
      </c>
      <c r="C324" t="s">
        <v>538</v>
      </c>
      <c r="D324" t="s">
        <v>1648</v>
      </c>
      <c r="E324" s="1">
        <v>18734</v>
      </c>
      <c r="F324" t="s">
        <v>383</v>
      </c>
      <c r="G324" t="s">
        <v>384</v>
      </c>
      <c r="H324" t="s">
        <v>459</v>
      </c>
      <c r="I324" t="s">
        <v>460</v>
      </c>
      <c r="J324" t="s">
        <v>387</v>
      </c>
    </row>
    <row r="325" spans="1:10">
      <c r="A325" t="s">
        <v>1684</v>
      </c>
      <c r="B325" t="s">
        <v>1685</v>
      </c>
      <c r="C325" t="s">
        <v>538</v>
      </c>
      <c r="D325" t="s">
        <v>1686</v>
      </c>
      <c r="E325" s="1">
        <v>132</v>
      </c>
      <c r="F325" t="s">
        <v>383</v>
      </c>
      <c r="G325" t="s">
        <v>384</v>
      </c>
      <c r="H325" t="s">
        <v>449</v>
      </c>
      <c r="I325" t="s">
        <v>439</v>
      </c>
      <c r="J325" t="s">
        <v>387</v>
      </c>
    </row>
    <row r="326" spans="1:10">
      <c r="A326" t="s">
        <v>1687</v>
      </c>
      <c r="B326" t="s">
        <v>1688</v>
      </c>
      <c r="C326" t="s">
        <v>538</v>
      </c>
      <c r="D326" t="s">
        <v>1006</v>
      </c>
      <c r="E326" s="1">
        <v>13212</v>
      </c>
      <c r="F326" t="s">
        <v>383</v>
      </c>
      <c r="G326" t="s">
        <v>384</v>
      </c>
      <c r="H326" t="s">
        <v>459</v>
      </c>
      <c r="I326" t="s">
        <v>460</v>
      </c>
      <c r="J326" t="s">
        <v>387</v>
      </c>
    </row>
    <row r="327" spans="1:10">
      <c r="A327" t="s">
        <v>1689</v>
      </c>
      <c r="B327" t="s">
        <v>1690</v>
      </c>
      <c r="C327" t="s">
        <v>538</v>
      </c>
      <c r="D327" t="s">
        <v>1691</v>
      </c>
      <c r="E327" s="1">
        <v>12144</v>
      </c>
      <c r="F327" t="s">
        <v>383</v>
      </c>
      <c r="G327" t="s">
        <v>384</v>
      </c>
      <c r="H327" t="s">
        <v>459</v>
      </c>
      <c r="I327" t="s">
        <v>460</v>
      </c>
      <c r="J327" t="s">
        <v>387</v>
      </c>
    </row>
    <row r="328" spans="1:10">
      <c r="A328" t="s">
        <v>1717</v>
      </c>
      <c r="B328" t="s">
        <v>1718</v>
      </c>
      <c r="C328" t="s">
        <v>538</v>
      </c>
      <c r="D328" t="s">
        <v>1415</v>
      </c>
      <c r="E328" s="1">
        <v>18638</v>
      </c>
      <c r="F328" t="s">
        <v>383</v>
      </c>
      <c r="G328" t="s">
        <v>384</v>
      </c>
      <c r="H328" t="s">
        <v>1719</v>
      </c>
      <c r="I328" t="s">
        <v>1720</v>
      </c>
      <c r="J328" t="s">
        <v>1622</v>
      </c>
    </row>
    <row r="329" spans="1:10">
      <c r="A329" t="s">
        <v>1752</v>
      </c>
      <c r="B329" t="s">
        <v>1753</v>
      </c>
      <c r="C329" t="s">
        <v>897</v>
      </c>
      <c r="D329" t="s">
        <v>867</v>
      </c>
      <c r="E329" s="1">
        <v>4331</v>
      </c>
      <c r="F329" t="s">
        <v>383</v>
      </c>
      <c r="G329" t="s">
        <v>384</v>
      </c>
      <c r="H329" t="s">
        <v>385</v>
      </c>
      <c r="I329" t="s">
        <v>439</v>
      </c>
      <c r="J329" t="s">
        <v>387</v>
      </c>
    </row>
    <row r="330" spans="1:10">
      <c r="A330" t="s">
        <v>2303</v>
      </c>
      <c r="B330" t="s">
        <v>2304</v>
      </c>
      <c r="C330" t="s">
        <v>381</v>
      </c>
      <c r="D330" t="s">
        <v>421</v>
      </c>
      <c r="E330" s="1">
        <v>775</v>
      </c>
      <c r="F330" t="s">
        <v>383</v>
      </c>
      <c r="G330" t="s">
        <v>384</v>
      </c>
      <c r="H330" t="s">
        <v>385</v>
      </c>
      <c r="I330" t="s">
        <v>386</v>
      </c>
      <c r="J330" t="s">
        <v>387</v>
      </c>
    </row>
    <row r="331" spans="1:10">
      <c r="A331" t="s">
        <v>2312</v>
      </c>
      <c r="B331" t="s">
        <v>2313</v>
      </c>
      <c r="C331" t="s">
        <v>2314</v>
      </c>
      <c r="D331" t="s">
        <v>421</v>
      </c>
      <c r="E331" s="1">
        <v>250</v>
      </c>
      <c r="F331" t="s">
        <v>383</v>
      </c>
      <c r="G331" t="s">
        <v>384</v>
      </c>
      <c r="H331" t="s">
        <v>385</v>
      </c>
      <c r="I331" t="s">
        <v>408</v>
      </c>
      <c r="J331" t="s">
        <v>387</v>
      </c>
    </row>
    <row r="332" spans="1:10">
      <c r="A332" t="s">
        <v>95</v>
      </c>
      <c r="B332" t="s">
        <v>96</v>
      </c>
      <c r="C332" t="s">
        <v>97</v>
      </c>
      <c r="D332" t="s">
        <v>382</v>
      </c>
      <c r="E332" s="1">
        <v>20</v>
      </c>
      <c r="F332" t="s">
        <v>383</v>
      </c>
      <c r="G332" t="s">
        <v>384</v>
      </c>
      <c r="H332" t="s">
        <v>385</v>
      </c>
      <c r="I332" t="s">
        <v>633</v>
      </c>
      <c r="J332" t="s">
        <v>387</v>
      </c>
    </row>
    <row r="333" spans="1:10">
      <c r="A333" t="s">
        <v>181</v>
      </c>
      <c r="B333" t="s">
        <v>182</v>
      </c>
      <c r="C333" t="s">
        <v>183</v>
      </c>
      <c r="D333" t="s">
        <v>931</v>
      </c>
      <c r="E333" s="1">
        <v>30</v>
      </c>
      <c r="F333" t="s">
        <v>383</v>
      </c>
      <c r="G333" t="s">
        <v>384</v>
      </c>
      <c r="H333" t="s">
        <v>459</v>
      </c>
      <c r="I333" t="s">
        <v>460</v>
      </c>
      <c r="J333" t="s">
        <v>387</v>
      </c>
    </row>
    <row r="334" spans="1:10">
      <c r="A334" t="s">
        <v>193</v>
      </c>
      <c r="B334" t="s">
        <v>194</v>
      </c>
      <c r="C334" t="s">
        <v>183</v>
      </c>
      <c r="D334" t="s">
        <v>571</v>
      </c>
      <c r="E334" s="1">
        <v>30</v>
      </c>
      <c r="F334" t="s">
        <v>383</v>
      </c>
      <c r="G334" t="s">
        <v>384</v>
      </c>
      <c r="H334" t="s">
        <v>459</v>
      </c>
      <c r="I334" t="s">
        <v>460</v>
      </c>
      <c r="J334" t="s">
        <v>387</v>
      </c>
    </row>
    <row r="335" spans="1:10">
      <c r="A335" t="s">
        <v>271</v>
      </c>
      <c r="B335" t="s">
        <v>272</v>
      </c>
      <c r="C335" t="s">
        <v>538</v>
      </c>
      <c r="D335" t="s">
        <v>273</v>
      </c>
      <c r="E335" s="1">
        <v>677</v>
      </c>
      <c r="F335" t="s">
        <v>383</v>
      </c>
      <c r="G335" t="s">
        <v>384</v>
      </c>
      <c r="H335" t="s">
        <v>737</v>
      </c>
      <c r="I335" t="s">
        <v>213</v>
      </c>
      <c r="J335" t="s">
        <v>387</v>
      </c>
    </row>
    <row r="336" spans="1:10">
      <c r="A336" t="s">
        <v>363</v>
      </c>
      <c r="B336" t="s">
        <v>364</v>
      </c>
      <c r="C336" t="s">
        <v>365</v>
      </c>
      <c r="D336" t="s">
        <v>931</v>
      </c>
      <c r="E336" s="1">
        <v>50</v>
      </c>
      <c r="F336" t="s">
        <v>383</v>
      </c>
      <c r="G336" t="s">
        <v>384</v>
      </c>
      <c r="H336" t="s">
        <v>1719</v>
      </c>
      <c r="I336" t="s">
        <v>1720</v>
      </c>
      <c r="J336" t="s">
        <v>1622</v>
      </c>
    </row>
    <row r="337" spans="1:10">
      <c r="A337" t="s">
        <v>454</v>
      </c>
      <c r="B337" t="s">
        <v>455</v>
      </c>
      <c r="C337" t="s">
        <v>456</v>
      </c>
      <c r="D337" t="s">
        <v>457</v>
      </c>
      <c r="E337" s="1">
        <v>100</v>
      </c>
      <c r="F337" t="s">
        <v>458</v>
      </c>
      <c r="G337" t="s">
        <v>415</v>
      </c>
      <c r="H337" t="s">
        <v>459</v>
      </c>
      <c r="I337" t="s">
        <v>460</v>
      </c>
      <c r="J337" t="s">
        <v>387</v>
      </c>
    </row>
    <row r="338" spans="1:10">
      <c r="A338" t="s">
        <v>638</v>
      </c>
      <c r="B338" t="s">
        <v>639</v>
      </c>
      <c r="C338" t="s">
        <v>456</v>
      </c>
      <c r="D338" t="s">
        <v>640</v>
      </c>
      <c r="E338" s="1">
        <v>240</v>
      </c>
      <c r="F338" t="s">
        <v>458</v>
      </c>
      <c r="G338" t="s">
        <v>415</v>
      </c>
      <c r="H338" t="s">
        <v>459</v>
      </c>
      <c r="I338" t="s">
        <v>460</v>
      </c>
      <c r="J338" t="s">
        <v>387</v>
      </c>
    </row>
    <row r="339" spans="1:10">
      <c r="A339" t="s">
        <v>641</v>
      </c>
      <c r="B339" t="s">
        <v>642</v>
      </c>
      <c r="C339" t="s">
        <v>456</v>
      </c>
      <c r="D339" t="s">
        <v>643</v>
      </c>
      <c r="E339" s="1">
        <v>180</v>
      </c>
      <c r="F339" t="s">
        <v>458</v>
      </c>
      <c r="G339" t="s">
        <v>415</v>
      </c>
      <c r="H339" t="s">
        <v>459</v>
      </c>
      <c r="I339" t="s">
        <v>460</v>
      </c>
      <c r="J339" t="s">
        <v>387</v>
      </c>
    </row>
    <row r="340" spans="1:10">
      <c r="A340" t="s">
        <v>644</v>
      </c>
      <c r="B340" t="s">
        <v>645</v>
      </c>
      <c r="C340" t="s">
        <v>456</v>
      </c>
      <c r="D340" t="s">
        <v>646</v>
      </c>
      <c r="E340" s="1">
        <v>180</v>
      </c>
      <c r="F340" t="s">
        <v>458</v>
      </c>
      <c r="G340" t="s">
        <v>415</v>
      </c>
      <c r="H340" t="s">
        <v>459</v>
      </c>
      <c r="I340" t="s">
        <v>460</v>
      </c>
      <c r="J340" t="s">
        <v>387</v>
      </c>
    </row>
    <row r="341" spans="1:10">
      <c r="A341" t="s">
        <v>650</v>
      </c>
      <c r="B341" t="s">
        <v>651</v>
      </c>
      <c r="C341" t="s">
        <v>456</v>
      </c>
      <c r="D341" t="s">
        <v>652</v>
      </c>
      <c r="E341" s="1">
        <v>100</v>
      </c>
      <c r="F341" t="s">
        <v>458</v>
      </c>
      <c r="G341" t="s">
        <v>415</v>
      </c>
      <c r="H341" t="s">
        <v>459</v>
      </c>
      <c r="I341" t="s">
        <v>460</v>
      </c>
      <c r="J341" t="s">
        <v>387</v>
      </c>
    </row>
    <row r="342" spans="1:10">
      <c r="A342" t="s">
        <v>653</v>
      </c>
      <c r="B342" t="s">
        <v>654</v>
      </c>
      <c r="C342" t="s">
        <v>456</v>
      </c>
      <c r="D342" t="s">
        <v>655</v>
      </c>
      <c r="E342" s="1">
        <v>180</v>
      </c>
      <c r="F342" t="s">
        <v>458</v>
      </c>
      <c r="G342" t="s">
        <v>415</v>
      </c>
      <c r="H342" t="s">
        <v>459</v>
      </c>
      <c r="I342" t="s">
        <v>460</v>
      </c>
      <c r="J342" t="s">
        <v>387</v>
      </c>
    </row>
    <row r="343" spans="1:10">
      <c r="A343" t="s">
        <v>656</v>
      </c>
      <c r="B343" t="s">
        <v>657</v>
      </c>
      <c r="C343" t="s">
        <v>456</v>
      </c>
      <c r="D343" t="s">
        <v>658</v>
      </c>
      <c r="E343" s="1">
        <v>100</v>
      </c>
      <c r="F343" t="s">
        <v>458</v>
      </c>
      <c r="G343" t="s">
        <v>415</v>
      </c>
      <c r="H343" t="s">
        <v>459</v>
      </c>
      <c r="I343" t="s">
        <v>460</v>
      </c>
      <c r="J343" t="s">
        <v>387</v>
      </c>
    </row>
    <row r="344" spans="1:10">
      <c r="A344" t="s">
        <v>817</v>
      </c>
      <c r="B344" t="s">
        <v>818</v>
      </c>
      <c r="C344" t="s">
        <v>456</v>
      </c>
      <c r="D344" t="s">
        <v>819</v>
      </c>
      <c r="E344" s="1">
        <v>240</v>
      </c>
      <c r="F344" t="s">
        <v>458</v>
      </c>
      <c r="G344" t="s">
        <v>415</v>
      </c>
      <c r="H344" t="s">
        <v>459</v>
      </c>
      <c r="I344" t="s">
        <v>460</v>
      </c>
      <c r="J344" t="s">
        <v>387</v>
      </c>
    </row>
    <row r="345" spans="1:10">
      <c r="A345" t="s">
        <v>820</v>
      </c>
      <c r="B345" t="s">
        <v>821</v>
      </c>
      <c r="C345" t="s">
        <v>456</v>
      </c>
      <c r="D345" t="s">
        <v>539</v>
      </c>
      <c r="E345" s="1">
        <v>180</v>
      </c>
      <c r="F345" t="s">
        <v>458</v>
      </c>
      <c r="G345" t="s">
        <v>415</v>
      </c>
      <c r="H345" t="s">
        <v>459</v>
      </c>
      <c r="I345" t="s">
        <v>460</v>
      </c>
      <c r="J345" t="s">
        <v>387</v>
      </c>
    </row>
    <row r="346" spans="1:10">
      <c r="A346" t="s">
        <v>981</v>
      </c>
      <c r="B346" t="s">
        <v>982</v>
      </c>
      <c r="C346" t="s">
        <v>456</v>
      </c>
      <c r="D346" t="s">
        <v>688</v>
      </c>
      <c r="E346" s="1">
        <v>240</v>
      </c>
      <c r="F346" t="s">
        <v>458</v>
      </c>
      <c r="G346" t="s">
        <v>415</v>
      </c>
      <c r="H346" t="s">
        <v>459</v>
      </c>
      <c r="I346" t="s">
        <v>460</v>
      </c>
      <c r="J346" t="s">
        <v>387</v>
      </c>
    </row>
    <row r="347" spans="1:10">
      <c r="A347" t="s">
        <v>1627</v>
      </c>
      <c r="B347" t="s">
        <v>1628</v>
      </c>
      <c r="C347" t="s">
        <v>1629</v>
      </c>
      <c r="D347" t="s">
        <v>769</v>
      </c>
      <c r="E347" s="1">
        <v>100</v>
      </c>
      <c r="F347" t="s">
        <v>458</v>
      </c>
      <c r="G347" t="s">
        <v>415</v>
      </c>
      <c r="H347" t="s">
        <v>459</v>
      </c>
      <c r="I347" t="s">
        <v>460</v>
      </c>
      <c r="J347" t="s">
        <v>387</v>
      </c>
    </row>
    <row r="348" spans="1:10">
      <c r="A348" t="s">
        <v>1630</v>
      </c>
      <c r="B348" t="s">
        <v>1631</v>
      </c>
      <c r="C348" t="s">
        <v>1632</v>
      </c>
      <c r="D348" t="s">
        <v>1633</v>
      </c>
      <c r="E348" s="1">
        <v>4830</v>
      </c>
      <c r="F348" t="s">
        <v>458</v>
      </c>
      <c r="G348" t="s">
        <v>415</v>
      </c>
      <c r="H348" t="s">
        <v>459</v>
      </c>
      <c r="I348" t="s">
        <v>460</v>
      </c>
      <c r="J348" t="s">
        <v>387</v>
      </c>
    </row>
    <row r="349" spans="1:10">
      <c r="A349" t="s">
        <v>1634</v>
      </c>
      <c r="B349" t="s">
        <v>1635</v>
      </c>
      <c r="C349" t="s">
        <v>1629</v>
      </c>
      <c r="D349" t="s">
        <v>506</v>
      </c>
      <c r="E349" s="1">
        <v>650</v>
      </c>
      <c r="F349" t="s">
        <v>458</v>
      </c>
      <c r="G349" t="s">
        <v>415</v>
      </c>
      <c r="H349" t="s">
        <v>459</v>
      </c>
      <c r="I349" t="s">
        <v>460</v>
      </c>
      <c r="J349" t="s">
        <v>387</v>
      </c>
    </row>
    <row r="350" spans="1:10">
      <c r="A350" t="s">
        <v>1636</v>
      </c>
      <c r="B350" t="s">
        <v>1637</v>
      </c>
      <c r="C350" t="s">
        <v>1629</v>
      </c>
      <c r="D350" t="s">
        <v>957</v>
      </c>
      <c r="E350" s="1">
        <v>650</v>
      </c>
      <c r="F350" t="s">
        <v>458</v>
      </c>
      <c r="G350" t="s">
        <v>415</v>
      </c>
      <c r="H350" t="s">
        <v>1638</v>
      </c>
      <c r="I350" t="s">
        <v>812</v>
      </c>
      <c r="J350" t="s">
        <v>387</v>
      </c>
    </row>
    <row r="351" spans="1:10">
      <c r="A351" t="s">
        <v>1639</v>
      </c>
      <c r="B351" t="s">
        <v>1640</v>
      </c>
      <c r="C351" t="s">
        <v>1632</v>
      </c>
      <c r="D351" t="s">
        <v>1641</v>
      </c>
      <c r="E351" s="1">
        <v>1890</v>
      </c>
      <c r="F351" t="s">
        <v>458</v>
      </c>
      <c r="G351" t="s">
        <v>415</v>
      </c>
      <c r="H351" t="s">
        <v>459</v>
      </c>
      <c r="I351" t="s">
        <v>460</v>
      </c>
      <c r="J351" t="s">
        <v>387</v>
      </c>
    </row>
    <row r="352" spans="1:10">
      <c r="A352" t="s">
        <v>1642</v>
      </c>
      <c r="B352" t="s">
        <v>1643</v>
      </c>
      <c r="C352" t="s">
        <v>456</v>
      </c>
      <c r="D352" t="s">
        <v>931</v>
      </c>
      <c r="E352" s="1">
        <v>1280</v>
      </c>
      <c r="F352" t="s">
        <v>458</v>
      </c>
      <c r="G352" t="s">
        <v>415</v>
      </c>
      <c r="H352" t="s">
        <v>459</v>
      </c>
      <c r="I352" t="s">
        <v>460</v>
      </c>
      <c r="J352" t="s">
        <v>387</v>
      </c>
    </row>
    <row r="353" spans="1:10">
      <c r="A353" t="s">
        <v>1644</v>
      </c>
      <c r="B353" t="s">
        <v>1645</v>
      </c>
      <c r="C353" t="s">
        <v>456</v>
      </c>
      <c r="D353" t="s">
        <v>1474</v>
      </c>
      <c r="E353" s="1">
        <v>1280</v>
      </c>
      <c r="F353" t="s">
        <v>458</v>
      </c>
      <c r="G353" t="s">
        <v>415</v>
      </c>
      <c r="H353" t="s">
        <v>459</v>
      </c>
      <c r="I353" t="s">
        <v>460</v>
      </c>
      <c r="J353" t="s">
        <v>387</v>
      </c>
    </row>
    <row r="354" spans="1:10">
      <c r="A354" t="s">
        <v>1773</v>
      </c>
      <c r="B354" t="s">
        <v>1774</v>
      </c>
      <c r="C354" t="s">
        <v>1775</v>
      </c>
      <c r="D354" t="s">
        <v>931</v>
      </c>
      <c r="E354" s="1">
        <v>1540</v>
      </c>
      <c r="F354" t="s">
        <v>458</v>
      </c>
      <c r="G354" t="s">
        <v>415</v>
      </c>
      <c r="H354" t="s">
        <v>449</v>
      </c>
      <c r="I354" t="s">
        <v>439</v>
      </c>
      <c r="J354" t="s">
        <v>1123</v>
      </c>
    </row>
    <row r="355" spans="1:10">
      <c r="A355" t="s">
        <v>1905</v>
      </c>
      <c r="B355" t="s">
        <v>1906</v>
      </c>
      <c r="C355" t="s">
        <v>1907</v>
      </c>
      <c r="D355" t="s">
        <v>1908</v>
      </c>
      <c r="E355" s="1">
        <v>210</v>
      </c>
      <c r="F355" t="s">
        <v>458</v>
      </c>
      <c r="G355" t="s">
        <v>415</v>
      </c>
      <c r="H355" t="s">
        <v>499</v>
      </c>
      <c r="I355" t="s">
        <v>439</v>
      </c>
      <c r="J355" t="s">
        <v>387</v>
      </c>
    </row>
    <row r="356" spans="1:10">
      <c r="A356" t="s">
        <v>318</v>
      </c>
      <c r="B356" t="s">
        <v>319</v>
      </c>
      <c r="C356" t="s">
        <v>456</v>
      </c>
      <c r="D356" t="s">
        <v>320</v>
      </c>
      <c r="E356" s="1">
        <v>100</v>
      </c>
      <c r="F356" t="s">
        <v>458</v>
      </c>
      <c r="G356" t="s">
        <v>415</v>
      </c>
      <c r="H356" t="s">
        <v>385</v>
      </c>
      <c r="I356" t="s">
        <v>213</v>
      </c>
      <c r="J356" t="s">
        <v>387</v>
      </c>
    </row>
    <row r="357" spans="1:10">
      <c r="A357" t="s">
        <v>347</v>
      </c>
      <c r="B357" t="s">
        <v>348</v>
      </c>
      <c r="C357" t="s">
        <v>456</v>
      </c>
      <c r="D357" t="s">
        <v>349</v>
      </c>
      <c r="E357" s="1">
        <v>100</v>
      </c>
      <c r="F357" t="s">
        <v>458</v>
      </c>
      <c r="G357" t="s">
        <v>415</v>
      </c>
      <c r="H357" t="s">
        <v>385</v>
      </c>
      <c r="I357" t="s">
        <v>213</v>
      </c>
      <c r="J357" t="s">
        <v>387</v>
      </c>
    </row>
    <row r="358" spans="1:10">
      <c r="A358" t="s">
        <v>366</v>
      </c>
      <c r="B358" t="s">
        <v>367</v>
      </c>
      <c r="C358" t="s">
        <v>368</v>
      </c>
      <c r="D358" t="s">
        <v>1680</v>
      </c>
      <c r="E358" s="1">
        <v>80</v>
      </c>
      <c r="F358" t="s">
        <v>458</v>
      </c>
      <c r="G358" t="s">
        <v>415</v>
      </c>
      <c r="H358" t="s">
        <v>385</v>
      </c>
      <c r="I358" t="s">
        <v>213</v>
      </c>
      <c r="J358" t="s">
        <v>387</v>
      </c>
    </row>
    <row r="359" spans="1:10">
      <c r="A359" t="s">
        <v>466</v>
      </c>
      <c r="B359" t="s">
        <v>467</v>
      </c>
      <c r="C359" t="s">
        <v>435</v>
      </c>
      <c r="D359" t="s">
        <v>468</v>
      </c>
      <c r="E359" s="1">
        <v>2941</v>
      </c>
      <c r="F359" t="s">
        <v>469</v>
      </c>
      <c r="G359" t="s">
        <v>415</v>
      </c>
      <c r="H359" t="s">
        <v>459</v>
      </c>
      <c r="I359" t="s">
        <v>460</v>
      </c>
      <c r="J359" t="s">
        <v>387</v>
      </c>
    </row>
    <row r="360" spans="1:10">
      <c r="A360" t="s">
        <v>470</v>
      </c>
      <c r="B360" t="s">
        <v>471</v>
      </c>
      <c r="C360" t="s">
        <v>435</v>
      </c>
      <c r="D360" t="s">
        <v>472</v>
      </c>
      <c r="E360" s="1">
        <v>2879</v>
      </c>
      <c r="F360" t="s">
        <v>469</v>
      </c>
      <c r="G360" t="s">
        <v>415</v>
      </c>
      <c r="H360" t="s">
        <v>459</v>
      </c>
      <c r="I360" t="s">
        <v>439</v>
      </c>
      <c r="J360" t="s">
        <v>387</v>
      </c>
    </row>
    <row r="361" spans="1:10">
      <c r="A361" t="s">
        <v>473</v>
      </c>
      <c r="B361" t="s">
        <v>474</v>
      </c>
      <c r="C361" t="s">
        <v>435</v>
      </c>
      <c r="D361" t="s">
        <v>475</v>
      </c>
      <c r="E361" s="1">
        <v>2873</v>
      </c>
      <c r="F361" t="s">
        <v>469</v>
      </c>
      <c r="G361" t="s">
        <v>415</v>
      </c>
      <c r="H361" t="s">
        <v>459</v>
      </c>
      <c r="I361" t="s">
        <v>439</v>
      </c>
      <c r="J361" t="s">
        <v>387</v>
      </c>
    </row>
    <row r="362" spans="1:10">
      <c r="A362" t="s">
        <v>476</v>
      </c>
      <c r="B362" t="s">
        <v>477</v>
      </c>
      <c r="C362" t="s">
        <v>435</v>
      </c>
      <c r="D362" t="s">
        <v>478</v>
      </c>
      <c r="E362" s="1">
        <v>2150</v>
      </c>
      <c r="F362" t="s">
        <v>469</v>
      </c>
      <c r="G362" t="s">
        <v>415</v>
      </c>
      <c r="H362" t="s">
        <v>459</v>
      </c>
      <c r="I362" t="s">
        <v>439</v>
      </c>
      <c r="J362" t="s">
        <v>387</v>
      </c>
    </row>
    <row r="363" spans="1:10">
      <c r="A363" t="s">
        <v>484</v>
      </c>
      <c r="B363" t="s">
        <v>485</v>
      </c>
      <c r="C363" t="s">
        <v>435</v>
      </c>
      <c r="D363" t="s">
        <v>486</v>
      </c>
      <c r="E363" s="1">
        <v>2300</v>
      </c>
      <c r="F363" t="s">
        <v>469</v>
      </c>
      <c r="G363" t="s">
        <v>415</v>
      </c>
      <c r="H363" t="s">
        <v>459</v>
      </c>
      <c r="I363" t="s">
        <v>439</v>
      </c>
      <c r="J363" t="s">
        <v>387</v>
      </c>
    </row>
    <row r="364" spans="1:10">
      <c r="A364" t="s">
        <v>525</v>
      </c>
      <c r="B364" t="s">
        <v>526</v>
      </c>
      <c r="C364" t="s">
        <v>435</v>
      </c>
      <c r="D364" t="s">
        <v>527</v>
      </c>
      <c r="E364" s="1">
        <v>4180</v>
      </c>
      <c r="F364" t="s">
        <v>469</v>
      </c>
      <c r="G364" t="s">
        <v>415</v>
      </c>
      <c r="H364" t="s">
        <v>459</v>
      </c>
      <c r="I364" t="s">
        <v>460</v>
      </c>
      <c r="J364" t="s">
        <v>387</v>
      </c>
    </row>
    <row r="365" spans="1:10">
      <c r="A365" t="s">
        <v>540</v>
      </c>
      <c r="B365" t="s">
        <v>541</v>
      </c>
      <c r="C365" t="s">
        <v>435</v>
      </c>
      <c r="D365" t="s">
        <v>542</v>
      </c>
      <c r="E365" s="1">
        <v>1510</v>
      </c>
      <c r="F365" t="s">
        <v>469</v>
      </c>
      <c r="G365" t="s">
        <v>415</v>
      </c>
      <c r="H365" t="s">
        <v>449</v>
      </c>
      <c r="I365" t="s">
        <v>439</v>
      </c>
      <c r="J365" t="s">
        <v>387</v>
      </c>
    </row>
    <row r="366" spans="1:10">
      <c r="A366" t="s">
        <v>543</v>
      </c>
      <c r="B366" t="s">
        <v>544</v>
      </c>
      <c r="C366" t="s">
        <v>435</v>
      </c>
      <c r="D366" t="s">
        <v>545</v>
      </c>
      <c r="E366" s="1">
        <v>1250</v>
      </c>
      <c r="F366" t="s">
        <v>469</v>
      </c>
      <c r="G366" t="s">
        <v>415</v>
      </c>
      <c r="H366" t="s">
        <v>449</v>
      </c>
      <c r="I366" t="s">
        <v>439</v>
      </c>
      <c r="J366" t="s">
        <v>387</v>
      </c>
    </row>
    <row r="367" spans="1:10">
      <c r="A367" t="s">
        <v>546</v>
      </c>
      <c r="B367" t="s">
        <v>547</v>
      </c>
      <c r="C367" t="s">
        <v>435</v>
      </c>
      <c r="D367" t="s">
        <v>548</v>
      </c>
      <c r="E367" s="1">
        <v>1250</v>
      </c>
      <c r="F367" t="s">
        <v>469</v>
      </c>
      <c r="G367" t="s">
        <v>415</v>
      </c>
      <c r="H367" t="s">
        <v>385</v>
      </c>
      <c r="I367" t="s">
        <v>439</v>
      </c>
      <c r="J367" t="s">
        <v>387</v>
      </c>
    </row>
    <row r="368" spans="1:10">
      <c r="A368" t="s">
        <v>549</v>
      </c>
      <c r="B368" t="s">
        <v>550</v>
      </c>
      <c r="C368" t="s">
        <v>435</v>
      </c>
      <c r="D368" t="s">
        <v>551</v>
      </c>
      <c r="E368" s="1">
        <v>1250</v>
      </c>
      <c r="F368" t="s">
        <v>469</v>
      </c>
      <c r="G368" t="s">
        <v>415</v>
      </c>
      <c r="H368" t="s">
        <v>385</v>
      </c>
      <c r="I368" t="s">
        <v>439</v>
      </c>
      <c r="J368" t="s">
        <v>387</v>
      </c>
    </row>
    <row r="369" spans="1:10">
      <c r="A369" t="s">
        <v>624</v>
      </c>
      <c r="B369" t="s">
        <v>467</v>
      </c>
      <c r="C369" t="s">
        <v>625</v>
      </c>
      <c r="D369" t="s">
        <v>448</v>
      </c>
      <c r="E369" s="1">
        <v>230</v>
      </c>
      <c r="F369" t="s">
        <v>469</v>
      </c>
      <c r="G369" t="s">
        <v>415</v>
      </c>
      <c r="H369" t="s">
        <v>459</v>
      </c>
      <c r="I369" t="s">
        <v>460</v>
      </c>
      <c r="J369" t="s">
        <v>387</v>
      </c>
    </row>
    <row r="370" spans="1:10">
      <c r="A370" t="s">
        <v>800</v>
      </c>
      <c r="B370" t="s">
        <v>782</v>
      </c>
      <c r="C370" t="s">
        <v>801</v>
      </c>
      <c r="D370" t="s">
        <v>802</v>
      </c>
      <c r="E370" s="1">
        <v>2651</v>
      </c>
      <c r="F370" t="s">
        <v>469</v>
      </c>
      <c r="G370" t="s">
        <v>415</v>
      </c>
      <c r="H370" t="s">
        <v>459</v>
      </c>
      <c r="I370" t="s">
        <v>439</v>
      </c>
      <c r="J370" t="s">
        <v>387</v>
      </c>
    </row>
    <row r="371" spans="1:10">
      <c r="A371" t="s">
        <v>846</v>
      </c>
      <c r="B371" t="s">
        <v>847</v>
      </c>
      <c r="C371" t="s">
        <v>625</v>
      </c>
      <c r="D371" t="s">
        <v>848</v>
      </c>
      <c r="E371" s="1">
        <v>640</v>
      </c>
      <c r="F371" t="s">
        <v>469</v>
      </c>
      <c r="G371" t="s">
        <v>415</v>
      </c>
      <c r="H371" t="s">
        <v>459</v>
      </c>
      <c r="I371" t="s">
        <v>408</v>
      </c>
      <c r="J371" t="s">
        <v>387</v>
      </c>
    </row>
    <row r="372" spans="1:10">
      <c r="A372" t="s">
        <v>863</v>
      </c>
      <c r="B372" t="s">
        <v>797</v>
      </c>
      <c r="C372" t="s">
        <v>864</v>
      </c>
      <c r="D372" t="s">
        <v>696</v>
      </c>
      <c r="E372" s="1">
        <v>208</v>
      </c>
      <c r="F372" t="s">
        <v>469</v>
      </c>
      <c r="G372" t="s">
        <v>415</v>
      </c>
      <c r="H372" t="s">
        <v>499</v>
      </c>
      <c r="I372" t="s">
        <v>439</v>
      </c>
      <c r="J372" t="s">
        <v>387</v>
      </c>
    </row>
    <row r="373" spans="1:10">
      <c r="A373" t="s">
        <v>919</v>
      </c>
      <c r="B373" t="s">
        <v>920</v>
      </c>
      <c r="C373" t="s">
        <v>921</v>
      </c>
      <c r="D373" t="s">
        <v>533</v>
      </c>
      <c r="E373" s="1">
        <v>110</v>
      </c>
      <c r="F373" t="s">
        <v>469</v>
      </c>
      <c r="G373" t="s">
        <v>415</v>
      </c>
      <c r="H373" t="s">
        <v>459</v>
      </c>
      <c r="I373" t="s">
        <v>460</v>
      </c>
      <c r="J373" t="s">
        <v>387</v>
      </c>
    </row>
    <row r="374" spans="1:10">
      <c r="A374" t="s">
        <v>922</v>
      </c>
      <c r="B374" t="s">
        <v>923</v>
      </c>
      <c r="C374" t="s">
        <v>921</v>
      </c>
      <c r="D374" t="s">
        <v>924</v>
      </c>
      <c r="E374" s="1">
        <v>110</v>
      </c>
      <c r="F374" t="s">
        <v>469</v>
      </c>
      <c r="G374" t="s">
        <v>415</v>
      </c>
      <c r="H374" t="s">
        <v>459</v>
      </c>
      <c r="I374" t="s">
        <v>460</v>
      </c>
      <c r="J374" t="s">
        <v>387</v>
      </c>
    </row>
    <row r="375" spans="1:10">
      <c r="A375" t="s">
        <v>1002</v>
      </c>
      <c r="B375" t="s">
        <v>526</v>
      </c>
      <c r="C375" t="s">
        <v>625</v>
      </c>
      <c r="D375" t="s">
        <v>778</v>
      </c>
      <c r="E375" s="1">
        <v>530</v>
      </c>
      <c r="F375" t="s">
        <v>469</v>
      </c>
      <c r="G375" t="s">
        <v>415</v>
      </c>
      <c r="H375" t="s">
        <v>459</v>
      </c>
      <c r="I375" t="s">
        <v>460</v>
      </c>
      <c r="J375" t="s">
        <v>387</v>
      </c>
    </row>
    <row r="376" spans="1:10">
      <c r="A376" t="s">
        <v>1104</v>
      </c>
      <c r="B376" t="s">
        <v>797</v>
      </c>
      <c r="C376" t="s">
        <v>1089</v>
      </c>
      <c r="D376" t="s">
        <v>1105</v>
      </c>
      <c r="E376" s="1">
        <v>2668</v>
      </c>
      <c r="F376" t="s">
        <v>469</v>
      </c>
      <c r="G376" t="s">
        <v>415</v>
      </c>
      <c r="H376" t="s">
        <v>449</v>
      </c>
      <c r="I376" t="s">
        <v>439</v>
      </c>
      <c r="J376" t="s">
        <v>387</v>
      </c>
    </row>
    <row r="377" spans="1:10">
      <c r="A377" t="s">
        <v>1106</v>
      </c>
      <c r="B377" t="s">
        <v>1107</v>
      </c>
      <c r="C377" t="s">
        <v>1089</v>
      </c>
      <c r="D377" t="s">
        <v>1108</v>
      </c>
      <c r="E377" s="1">
        <v>2668</v>
      </c>
      <c r="F377" t="s">
        <v>469</v>
      </c>
      <c r="G377" t="s">
        <v>415</v>
      </c>
      <c r="H377" t="s">
        <v>459</v>
      </c>
      <c r="I377" t="s">
        <v>460</v>
      </c>
      <c r="J377" t="s">
        <v>387</v>
      </c>
    </row>
    <row r="378" spans="1:10">
      <c r="A378" t="s">
        <v>1109</v>
      </c>
      <c r="B378" t="s">
        <v>739</v>
      </c>
      <c r="C378" t="s">
        <v>1089</v>
      </c>
      <c r="D378" t="s">
        <v>1110</v>
      </c>
      <c r="E378" s="1">
        <v>1486</v>
      </c>
      <c r="F378" t="s">
        <v>469</v>
      </c>
      <c r="G378" t="s">
        <v>415</v>
      </c>
      <c r="H378" t="s">
        <v>459</v>
      </c>
      <c r="I378" t="s">
        <v>460</v>
      </c>
      <c r="J378" t="s">
        <v>387</v>
      </c>
    </row>
    <row r="379" spans="1:10">
      <c r="A379" t="s">
        <v>1111</v>
      </c>
      <c r="B379" t="s">
        <v>1112</v>
      </c>
      <c r="C379" t="s">
        <v>1089</v>
      </c>
      <c r="D379" t="s">
        <v>1113</v>
      </c>
      <c r="E379" s="1">
        <v>1486</v>
      </c>
      <c r="F379" t="s">
        <v>469</v>
      </c>
      <c r="G379" t="s">
        <v>415</v>
      </c>
      <c r="H379" t="s">
        <v>385</v>
      </c>
      <c r="I379" t="s">
        <v>439</v>
      </c>
      <c r="J379" t="s">
        <v>387</v>
      </c>
    </row>
    <row r="380" spans="1:10">
      <c r="A380" t="s">
        <v>1114</v>
      </c>
      <c r="B380" t="s">
        <v>1115</v>
      </c>
      <c r="C380" t="s">
        <v>1089</v>
      </c>
      <c r="D380" t="s">
        <v>1116</v>
      </c>
      <c r="E380" s="1">
        <v>1530</v>
      </c>
      <c r="F380" t="s">
        <v>469</v>
      </c>
      <c r="G380" t="s">
        <v>415</v>
      </c>
      <c r="H380" t="s">
        <v>449</v>
      </c>
      <c r="I380" t="s">
        <v>439</v>
      </c>
      <c r="J380" t="s">
        <v>387</v>
      </c>
    </row>
    <row r="381" spans="1:10">
      <c r="A381" t="s">
        <v>1117</v>
      </c>
      <c r="B381" t="s">
        <v>1118</v>
      </c>
      <c r="C381" t="s">
        <v>1089</v>
      </c>
      <c r="D381" t="s">
        <v>1119</v>
      </c>
      <c r="E381" s="1">
        <v>1530</v>
      </c>
      <c r="F381" t="s">
        <v>469</v>
      </c>
      <c r="G381" t="s">
        <v>415</v>
      </c>
      <c r="H381" t="s">
        <v>385</v>
      </c>
      <c r="I381" t="s">
        <v>439</v>
      </c>
      <c r="J381" t="s">
        <v>387</v>
      </c>
    </row>
    <row r="382" spans="1:10">
      <c r="A382" t="s">
        <v>1120</v>
      </c>
      <c r="B382" t="s">
        <v>1121</v>
      </c>
      <c r="C382" t="s">
        <v>1089</v>
      </c>
      <c r="D382" t="s">
        <v>1122</v>
      </c>
      <c r="E382" s="1">
        <v>1880</v>
      </c>
      <c r="F382" t="s">
        <v>469</v>
      </c>
      <c r="G382" t="s">
        <v>415</v>
      </c>
      <c r="H382" t="s">
        <v>459</v>
      </c>
      <c r="I382" t="s">
        <v>460</v>
      </c>
      <c r="J382" t="s">
        <v>1123</v>
      </c>
    </row>
    <row r="383" spans="1:10">
      <c r="A383" t="s">
        <v>1495</v>
      </c>
      <c r="B383" t="s">
        <v>1496</v>
      </c>
      <c r="C383" t="s">
        <v>864</v>
      </c>
      <c r="D383" t="s">
        <v>898</v>
      </c>
      <c r="E383" s="1">
        <v>90</v>
      </c>
      <c r="F383" t="s">
        <v>469</v>
      </c>
      <c r="G383" t="s">
        <v>415</v>
      </c>
      <c r="H383" t="s">
        <v>459</v>
      </c>
      <c r="I383" t="s">
        <v>460</v>
      </c>
      <c r="J383" t="s">
        <v>387</v>
      </c>
    </row>
    <row r="384" spans="1:10">
      <c r="A384" t="s">
        <v>1500</v>
      </c>
      <c r="B384" t="s">
        <v>1094</v>
      </c>
      <c r="C384" t="s">
        <v>1501</v>
      </c>
      <c r="D384" t="s">
        <v>464</v>
      </c>
      <c r="E384" s="1">
        <v>10</v>
      </c>
      <c r="F384" t="s">
        <v>469</v>
      </c>
      <c r="G384" t="s">
        <v>415</v>
      </c>
      <c r="H384" t="s">
        <v>385</v>
      </c>
      <c r="I384" t="s">
        <v>443</v>
      </c>
      <c r="J384" t="s">
        <v>387</v>
      </c>
    </row>
    <row r="385" spans="1:10">
      <c r="A385" t="s">
        <v>1502</v>
      </c>
      <c r="B385" t="s">
        <v>1094</v>
      </c>
      <c r="C385" t="s">
        <v>864</v>
      </c>
      <c r="D385" t="s">
        <v>1503</v>
      </c>
      <c r="E385" s="1">
        <v>70</v>
      </c>
      <c r="F385" t="s">
        <v>469</v>
      </c>
      <c r="G385" t="s">
        <v>415</v>
      </c>
      <c r="H385" t="s">
        <v>385</v>
      </c>
      <c r="I385" t="s">
        <v>439</v>
      </c>
      <c r="J385" t="s">
        <v>387</v>
      </c>
    </row>
    <row r="386" spans="1:10">
      <c r="A386" t="s">
        <v>1596</v>
      </c>
      <c r="B386" t="s">
        <v>1597</v>
      </c>
      <c r="C386" t="s">
        <v>1598</v>
      </c>
      <c r="D386" t="s">
        <v>1599</v>
      </c>
      <c r="E386" s="1">
        <v>10</v>
      </c>
      <c r="F386" t="s">
        <v>469</v>
      </c>
      <c r="G386" t="s">
        <v>415</v>
      </c>
      <c r="H386" t="s">
        <v>499</v>
      </c>
      <c r="I386" t="s">
        <v>439</v>
      </c>
      <c r="J386" t="s">
        <v>387</v>
      </c>
    </row>
    <row r="387" spans="1:10">
      <c r="A387" t="s">
        <v>1678</v>
      </c>
      <c r="B387" t="s">
        <v>526</v>
      </c>
      <c r="C387" t="s">
        <v>1679</v>
      </c>
      <c r="D387" t="s">
        <v>1680</v>
      </c>
      <c r="E387" s="1">
        <v>540</v>
      </c>
      <c r="F387" t="s">
        <v>469</v>
      </c>
      <c r="G387" t="s">
        <v>415</v>
      </c>
      <c r="H387" t="s">
        <v>459</v>
      </c>
      <c r="I387" t="s">
        <v>460</v>
      </c>
      <c r="J387" t="s">
        <v>387</v>
      </c>
    </row>
    <row r="388" spans="1:10">
      <c r="A388" t="s">
        <v>1708</v>
      </c>
      <c r="B388" t="s">
        <v>1709</v>
      </c>
      <c r="C388" t="s">
        <v>1089</v>
      </c>
      <c r="D388" t="s">
        <v>1710</v>
      </c>
      <c r="E388" s="1">
        <v>26230</v>
      </c>
      <c r="F388" t="s">
        <v>469</v>
      </c>
      <c r="G388" t="s">
        <v>415</v>
      </c>
      <c r="H388" t="s">
        <v>449</v>
      </c>
      <c r="I388" t="s">
        <v>439</v>
      </c>
      <c r="J388" t="s">
        <v>387</v>
      </c>
    </row>
    <row r="389" spans="1:10">
      <c r="A389" t="s">
        <v>1711</v>
      </c>
      <c r="B389" t="s">
        <v>1712</v>
      </c>
      <c r="C389" t="s">
        <v>1089</v>
      </c>
      <c r="D389" t="s">
        <v>848</v>
      </c>
      <c r="E389" s="1">
        <v>26230</v>
      </c>
      <c r="F389" t="s">
        <v>469</v>
      </c>
      <c r="G389" t="s">
        <v>415</v>
      </c>
      <c r="H389" t="s">
        <v>449</v>
      </c>
      <c r="I389" t="s">
        <v>439</v>
      </c>
      <c r="J389" t="s">
        <v>387</v>
      </c>
    </row>
    <row r="390" spans="1:10">
      <c r="A390" t="s">
        <v>1766</v>
      </c>
      <c r="B390" t="s">
        <v>1767</v>
      </c>
      <c r="C390" t="s">
        <v>1089</v>
      </c>
      <c r="D390" t="s">
        <v>1768</v>
      </c>
      <c r="E390" s="1">
        <v>1290</v>
      </c>
      <c r="F390" t="s">
        <v>469</v>
      </c>
      <c r="G390" t="s">
        <v>415</v>
      </c>
      <c r="H390" t="s">
        <v>459</v>
      </c>
      <c r="I390" t="s">
        <v>460</v>
      </c>
      <c r="J390" t="s">
        <v>387</v>
      </c>
    </row>
    <row r="391" spans="1:10">
      <c r="A391" t="s">
        <v>1781</v>
      </c>
      <c r="B391" t="s">
        <v>526</v>
      </c>
      <c r="C391" t="s">
        <v>1782</v>
      </c>
      <c r="D391" t="s">
        <v>931</v>
      </c>
      <c r="E391" s="1">
        <v>334</v>
      </c>
      <c r="F391" t="s">
        <v>469</v>
      </c>
      <c r="G391" t="s">
        <v>415</v>
      </c>
      <c r="H391" t="s">
        <v>459</v>
      </c>
      <c r="I391" t="s">
        <v>460</v>
      </c>
      <c r="J391" t="s">
        <v>387</v>
      </c>
    </row>
    <row r="392" spans="1:10">
      <c r="A392" t="s">
        <v>1802</v>
      </c>
      <c r="B392" t="s">
        <v>1803</v>
      </c>
      <c r="C392" t="s">
        <v>1804</v>
      </c>
      <c r="D392" t="s">
        <v>506</v>
      </c>
      <c r="E392" s="1">
        <v>1200</v>
      </c>
      <c r="F392" t="s">
        <v>469</v>
      </c>
      <c r="G392" t="s">
        <v>415</v>
      </c>
      <c r="H392" t="s">
        <v>499</v>
      </c>
      <c r="I392" t="s">
        <v>812</v>
      </c>
      <c r="J392" t="s">
        <v>387</v>
      </c>
    </row>
    <row r="393" spans="1:10">
      <c r="A393" t="s">
        <v>1875</v>
      </c>
      <c r="B393" t="s">
        <v>1876</v>
      </c>
      <c r="C393" t="s">
        <v>1877</v>
      </c>
      <c r="D393" t="s">
        <v>819</v>
      </c>
      <c r="E393" s="1">
        <v>127</v>
      </c>
      <c r="F393" t="s">
        <v>469</v>
      </c>
      <c r="G393" t="s">
        <v>415</v>
      </c>
      <c r="H393" t="s">
        <v>385</v>
      </c>
      <c r="I393" t="s">
        <v>439</v>
      </c>
      <c r="J393" t="s">
        <v>387</v>
      </c>
    </row>
    <row r="394" spans="1:10">
      <c r="A394" t="s">
        <v>1916</v>
      </c>
      <c r="B394" t="s">
        <v>1917</v>
      </c>
      <c r="C394" t="s">
        <v>1918</v>
      </c>
      <c r="D394" t="s">
        <v>1919</v>
      </c>
      <c r="E394" s="1">
        <v>344</v>
      </c>
      <c r="F394" t="s">
        <v>469</v>
      </c>
      <c r="G394" t="s">
        <v>415</v>
      </c>
      <c r="H394" t="s">
        <v>459</v>
      </c>
      <c r="I394" t="s">
        <v>460</v>
      </c>
      <c r="J394" t="s">
        <v>387</v>
      </c>
    </row>
    <row r="395" spans="1:10">
      <c r="A395" t="s">
        <v>30</v>
      </c>
      <c r="B395" t="s">
        <v>31</v>
      </c>
      <c r="C395" t="s">
        <v>1089</v>
      </c>
      <c r="D395" t="s">
        <v>32</v>
      </c>
      <c r="E395" s="1">
        <v>26230</v>
      </c>
      <c r="F395" t="s">
        <v>469</v>
      </c>
      <c r="G395" t="s">
        <v>415</v>
      </c>
      <c r="H395" t="s">
        <v>449</v>
      </c>
      <c r="I395" t="s">
        <v>439</v>
      </c>
      <c r="J395" t="s">
        <v>387</v>
      </c>
    </row>
    <row r="396" spans="1:10">
      <c r="A396" t="s">
        <v>33</v>
      </c>
      <c r="B396" t="s">
        <v>34</v>
      </c>
      <c r="C396" t="s">
        <v>1089</v>
      </c>
      <c r="D396" t="s">
        <v>652</v>
      </c>
      <c r="E396" s="1">
        <v>26230</v>
      </c>
      <c r="F396" t="s">
        <v>469</v>
      </c>
      <c r="G396" t="s">
        <v>415</v>
      </c>
      <c r="H396" t="s">
        <v>459</v>
      </c>
      <c r="I396" t="s">
        <v>460</v>
      </c>
      <c r="J396" t="s">
        <v>387</v>
      </c>
    </row>
    <row r="397" spans="1:10">
      <c r="A397" t="s">
        <v>35</v>
      </c>
      <c r="B397" t="s">
        <v>36</v>
      </c>
      <c r="C397" t="s">
        <v>1089</v>
      </c>
      <c r="D397" t="s">
        <v>652</v>
      </c>
      <c r="E397" s="1">
        <v>26230</v>
      </c>
      <c r="F397" t="s">
        <v>469</v>
      </c>
      <c r="G397" t="s">
        <v>415</v>
      </c>
      <c r="H397" t="s">
        <v>459</v>
      </c>
      <c r="I397" t="s">
        <v>460</v>
      </c>
      <c r="J397" t="s">
        <v>387</v>
      </c>
    </row>
    <row r="398" spans="1:10">
      <c r="A398" t="s">
        <v>37</v>
      </c>
      <c r="B398" t="s">
        <v>38</v>
      </c>
      <c r="C398" t="s">
        <v>1089</v>
      </c>
      <c r="D398" t="s">
        <v>39</v>
      </c>
      <c r="E398" s="1">
        <v>26230</v>
      </c>
      <c r="F398" t="s">
        <v>469</v>
      </c>
      <c r="G398" t="s">
        <v>415</v>
      </c>
      <c r="H398" t="s">
        <v>449</v>
      </c>
      <c r="I398" t="s">
        <v>439</v>
      </c>
      <c r="J398" t="s">
        <v>387</v>
      </c>
    </row>
    <row r="399" spans="1:10">
      <c r="A399" t="s">
        <v>40</v>
      </c>
      <c r="B399" t="s">
        <v>41</v>
      </c>
      <c r="C399" t="s">
        <v>42</v>
      </c>
      <c r="D399" t="s">
        <v>43</v>
      </c>
      <c r="E399" s="1">
        <v>11455</v>
      </c>
      <c r="F399" t="s">
        <v>469</v>
      </c>
      <c r="G399" t="s">
        <v>415</v>
      </c>
      <c r="H399" t="s">
        <v>459</v>
      </c>
      <c r="I399" t="s">
        <v>460</v>
      </c>
      <c r="J399" t="s">
        <v>1411</v>
      </c>
    </row>
    <row r="400" spans="1:10">
      <c r="A400" t="s">
        <v>44</v>
      </c>
      <c r="B400" t="s">
        <v>45</v>
      </c>
      <c r="C400" t="s">
        <v>46</v>
      </c>
      <c r="D400" t="s">
        <v>931</v>
      </c>
      <c r="E400" s="1">
        <v>4668</v>
      </c>
      <c r="F400" t="s">
        <v>469</v>
      </c>
      <c r="G400" t="s">
        <v>415</v>
      </c>
      <c r="H400" t="s">
        <v>459</v>
      </c>
      <c r="I400" t="s">
        <v>460</v>
      </c>
      <c r="J400" t="s">
        <v>1622</v>
      </c>
    </row>
    <row r="401" spans="1:10">
      <c r="A401" t="s">
        <v>54</v>
      </c>
      <c r="B401" t="s">
        <v>55</v>
      </c>
      <c r="C401" t="s">
        <v>435</v>
      </c>
      <c r="D401" t="s">
        <v>56</v>
      </c>
      <c r="E401" s="1">
        <v>5997</v>
      </c>
      <c r="F401" t="s">
        <v>469</v>
      </c>
      <c r="G401" t="s">
        <v>415</v>
      </c>
      <c r="H401" t="s">
        <v>385</v>
      </c>
      <c r="I401" t="s">
        <v>633</v>
      </c>
      <c r="J401" t="s">
        <v>1622</v>
      </c>
    </row>
    <row r="402" spans="1:10">
      <c r="A402" t="s">
        <v>57</v>
      </c>
      <c r="B402" t="s">
        <v>58</v>
      </c>
      <c r="C402" t="s">
        <v>435</v>
      </c>
      <c r="D402" t="s">
        <v>59</v>
      </c>
      <c r="E402" s="1">
        <v>18621</v>
      </c>
      <c r="F402" t="s">
        <v>469</v>
      </c>
      <c r="G402" t="s">
        <v>415</v>
      </c>
      <c r="H402" t="s">
        <v>459</v>
      </c>
      <c r="I402" t="s">
        <v>460</v>
      </c>
      <c r="J402" t="s">
        <v>1411</v>
      </c>
    </row>
    <row r="403" spans="1:10">
      <c r="A403" t="s">
        <v>60</v>
      </c>
      <c r="B403" t="s">
        <v>61</v>
      </c>
      <c r="C403" t="s">
        <v>435</v>
      </c>
      <c r="D403" t="s">
        <v>766</v>
      </c>
      <c r="E403" s="1">
        <v>4180</v>
      </c>
      <c r="F403" t="s">
        <v>469</v>
      </c>
      <c r="G403" t="s">
        <v>415</v>
      </c>
      <c r="H403" t="s">
        <v>459</v>
      </c>
      <c r="I403" t="s">
        <v>460</v>
      </c>
      <c r="J403" t="s">
        <v>62</v>
      </c>
    </row>
    <row r="404" spans="1:10">
      <c r="A404" t="s">
        <v>98</v>
      </c>
      <c r="B404" t="s">
        <v>99</v>
      </c>
      <c r="C404" t="s">
        <v>435</v>
      </c>
      <c r="D404" t="s">
        <v>100</v>
      </c>
      <c r="E404" s="1">
        <v>27673</v>
      </c>
      <c r="F404" t="s">
        <v>469</v>
      </c>
      <c r="G404" t="s">
        <v>415</v>
      </c>
      <c r="H404" t="s">
        <v>459</v>
      </c>
      <c r="I404" t="s">
        <v>408</v>
      </c>
      <c r="J404" t="s">
        <v>1622</v>
      </c>
    </row>
    <row r="405" spans="1:10">
      <c r="A405" t="s">
        <v>104</v>
      </c>
      <c r="B405" t="s">
        <v>105</v>
      </c>
      <c r="C405" t="s">
        <v>435</v>
      </c>
      <c r="D405" t="s">
        <v>718</v>
      </c>
      <c r="E405" s="1">
        <v>19660</v>
      </c>
      <c r="F405" t="s">
        <v>469</v>
      </c>
      <c r="G405" t="s">
        <v>415</v>
      </c>
      <c r="H405" t="s">
        <v>459</v>
      </c>
      <c r="I405" t="s">
        <v>460</v>
      </c>
      <c r="J405" t="s">
        <v>387</v>
      </c>
    </row>
    <row r="406" spans="1:10">
      <c r="A406" t="s">
        <v>106</v>
      </c>
      <c r="B406" t="s">
        <v>107</v>
      </c>
      <c r="C406" t="s">
        <v>435</v>
      </c>
      <c r="D406" t="s">
        <v>718</v>
      </c>
      <c r="E406" s="1">
        <v>19660</v>
      </c>
      <c r="F406" t="s">
        <v>469</v>
      </c>
      <c r="G406" t="s">
        <v>415</v>
      </c>
      <c r="H406" t="s">
        <v>459</v>
      </c>
      <c r="I406" t="s">
        <v>460</v>
      </c>
      <c r="J406" t="s">
        <v>387</v>
      </c>
    </row>
    <row r="407" spans="1:10">
      <c r="A407" t="s">
        <v>108</v>
      </c>
      <c r="B407" t="s">
        <v>109</v>
      </c>
      <c r="C407" t="s">
        <v>435</v>
      </c>
      <c r="D407" t="s">
        <v>718</v>
      </c>
      <c r="E407" s="1">
        <v>19660</v>
      </c>
      <c r="F407" t="s">
        <v>469</v>
      </c>
      <c r="G407" t="s">
        <v>415</v>
      </c>
      <c r="H407" t="s">
        <v>459</v>
      </c>
      <c r="I407" t="s">
        <v>460</v>
      </c>
      <c r="J407" t="s">
        <v>1622</v>
      </c>
    </row>
    <row r="408" spans="1:10">
      <c r="A408" t="s">
        <v>110</v>
      </c>
      <c r="B408" t="s">
        <v>111</v>
      </c>
      <c r="C408" t="s">
        <v>435</v>
      </c>
      <c r="D408" t="s">
        <v>718</v>
      </c>
      <c r="E408" s="1">
        <v>19660</v>
      </c>
      <c r="F408" t="s">
        <v>469</v>
      </c>
      <c r="G408" t="s">
        <v>415</v>
      </c>
      <c r="H408" t="s">
        <v>459</v>
      </c>
      <c r="I408" t="s">
        <v>460</v>
      </c>
      <c r="J408" t="s">
        <v>1622</v>
      </c>
    </row>
    <row r="409" spans="1:10">
      <c r="A409" t="s">
        <v>112</v>
      </c>
      <c r="B409" t="s">
        <v>113</v>
      </c>
      <c r="C409" t="s">
        <v>114</v>
      </c>
      <c r="D409" t="s">
        <v>1230</v>
      </c>
      <c r="E409" s="1">
        <v>2000</v>
      </c>
      <c r="F409" t="s">
        <v>469</v>
      </c>
      <c r="G409" t="s">
        <v>415</v>
      </c>
      <c r="H409" t="s">
        <v>459</v>
      </c>
      <c r="I409" t="s">
        <v>460</v>
      </c>
      <c r="J409" t="s">
        <v>387</v>
      </c>
    </row>
    <row r="410" spans="1:10">
      <c r="A410" t="s">
        <v>115</v>
      </c>
      <c r="B410" t="s">
        <v>116</v>
      </c>
      <c r="C410" t="s">
        <v>117</v>
      </c>
      <c r="D410" t="s">
        <v>931</v>
      </c>
      <c r="E410" s="1">
        <v>1000</v>
      </c>
      <c r="F410" t="s">
        <v>469</v>
      </c>
      <c r="G410" t="s">
        <v>415</v>
      </c>
      <c r="H410" t="s">
        <v>459</v>
      </c>
      <c r="I410" t="s">
        <v>460</v>
      </c>
      <c r="J410" t="s">
        <v>387</v>
      </c>
    </row>
    <row r="411" spans="1:10">
      <c r="A411" t="s">
        <v>118</v>
      </c>
      <c r="B411" t="s">
        <v>119</v>
      </c>
      <c r="C411" t="s">
        <v>120</v>
      </c>
      <c r="D411" t="s">
        <v>1006</v>
      </c>
      <c r="E411" s="1">
        <v>1000</v>
      </c>
      <c r="F411" t="s">
        <v>469</v>
      </c>
      <c r="G411" t="s">
        <v>415</v>
      </c>
      <c r="H411" t="s">
        <v>459</v>
      </c>
      <c r="I411" t="s">
        <v>460</v>
      </c>
      <c r="J411" t="s">
        <v>387</v>
      </c>
    </row>
    <row r="412" spans="1:10">
      <c r="A412" t="s">
        <v>137</v>
      </c>
      <c r="B412" t="s">
        <v>138</v>
      </c>
      <c r="C412" t="s">
        <v>435</v>
      </c>
      <c r="D412" t="s">
        <v>931</v>
      </c>
      <c r="E412" s="1">
        <v>21950</v>
      </c>
      <c r="F412" t="s">
        <v>469</v>
      </c>
      <c r="G412" t="s">
        <v>415</v>
      </c>
      <c r="H412" t="s">
        <v>459</v>
      </c>
      <c r="I412" t="s">
        <v>460</v>
      </c>
      <c r="J412" t="s">
        <v>1123</v>
      </c>
    </row>
    <row r="413" spans="1:10">
      <c r="A413" t="s">
        <v>139</v>
      </c>
      <c r="B413" t="s">
        <v>140</v>
      </c>
      <c r="C413" t="s">
        <v>435</v>
      </c>
      <c r="D413" t="s">
        <v>83</v>
      </c>
      <c r="E413" s="1">
        <v>21950</v>
      </c>
      <c r="F413" t="s">
        <v>469</v>
      </c>
      <c r="G413" t="s">
        <v>415</v>
      </c>
      <c r="H413" t="s">
        <v>459</v>
      </c>
      <c r="I413" t="s">
        <v>460</v>
      </c>
      <c r="J413" t="s">
        <v>1123</v>
      </c>
    </row>
    <row r="414" spans="1:10">
      <c r="A414" t="s">
        <v>141</v>
      </c>
      <c r="B414" t="s">
        <v>142</v>
      </c>
      <c r="C414" t="s">
        <v>435</v>
      </c>
      <c r="D414" t="s">
        <v>816</v>
      </c>
      <c r="E414" s="1">
        <v>21950</v>
      </c>
      <c r="F414" t="s">
        <v>469</v>
      </c>
      <c r="G414" t="s">
        <v>415</v>
      </c>
      <c r="H414" t="s">
        <v>459</v>
      </c>
      <c r="I414" t="s">
        <v>408</v>
      </c>
      <c r="J414" t="s">
        <v>1411</v>
      </c>
    </row>
    <row r="415" spans="1:10">
      <c r="A415" t="s">
        <v>143</v>
      </c>
      <c r="B415" t="s">
        <v>144</v>
      </c>
      <c r="C415" t="s">
        <v>435</v>
      </c>
      <c r="D415" t="s">
        <v>632</v>
      </c>
      <c r="E415" s="1">
        <v>21950</v>
      </c>
      <c r="F415" t="s">
        <v>469</v>
      </c>
      <c r="G415" t="s">
        <v>415</v>
      </c>
      <c r="H415" t="s">
        <v>459</v>
      </c>
      <c r="I415" t="s">
        <v>408</v>
      </c>
      <c r="J415" t="s">
        <v>1411</v>
      </c>
    </row>
    <row r="416" spans="1:10">
      <c r="A416" t="s">
        <v>145</v>
      </c>
      <c r="B416" t="s">
        <v>146</v>
      </c>
      <c r="C416" t="s">
        <v>1089</v>
      </c>
      <c r="D416" t="s">
        <v>749</v>
      </c>
      <c r="E416" s="1">
        <v>10732</v>
      </c>
      <c r="F416" t="s">
        <v>469</v>
      </c>
      <c r="G416" t="s">
        <v>415</v>
      </c>
      <c r="H416" t="s">
        <v>459</v>
      </c>
      <c r="I416" t="s">
        <v>408</v>
      </c>
      <c r="J416" t="s">
        <v>1411</v>
      </c>
    </row>
    <row r="417" spans="1:10">
      <c r="A417" t="s">
        <v>147</v>
      </c>
      <c r="B417" t="s">
        <v>148</v>
      </c>
      <c r="C417" t="s">
        <v>1089</v>
      </c>
      <c r="D417" t="s">
        <v>749</v>
      </c>
      <c r="E417" s="1">
        <v>10732</v>
      </c>
      <c r="F417" t="s">
        <v>469</v>
      </c>
      <c r="G417" t="s">
        <v>415</v>
      </c>
      <c r="H417" t="s">
        <v>459</v>
      </c>
      <c r="I417" t="s">
        <v>408</v>
      </c>
      <c r="J417" t="s">
        <v>1411</v>
      </c>
    </row>
    <row r="418" spans="1:10">
      <c r="A418" t="s">
        <v>149</v>
      </c>
      <c r="B418" t="s">
        <v>150</v>
      </c>
      <c r="C418" t="s">
        <v>1089</v>
      </c>
      <c r="D418" t="s">
        <v>151</v>
      </c>
      <c r="E418" s="1">
        <v>10732</v>
      </c>
      <c r="F418" t="s">
        <v>469</v>
      </c>
      <c r="G418" t="s">
        <v>415</v>
      </c>
      <c r="H418" t="s">
        <v>459</v>
      </c>
      <c r="I418" t="s">
        <v>460</v>
      </c>
      <c r="J418" t="s">
        <v>1622</v>
      </c>
    </row>
    <row r="419" spans="1:10">
      <c r="A419" t="s">
        <v>161</v>
      </c>
      <c r="B419" t="s">
        <v>467</v>
      </c>
      <c r="C419" t="s">
        <v>162</v>
      </c>
      <c r="D419" t="s">
        <v>931</v>
      </c>
      <c r="E419" s="1">
        <v>10</v>
      </c>
      <c r="F419" t="s">
        <v>469</v>
      </c>
      <c r="G419" t="s">
        <v>415</v>
      </c>
      <c r="H419" t="s">
        <v>385</v>
      </c>
      <c r="I419" t="s">
        <v>155</v>
      </c>
      <c r="J419" t="s">
        <v>387</v>
      </c>
    </row>
    <row r="420" spans="1:10">
      <c r="A420" t="s">
        <v>274</v>
      </c>
      <c r="B420" t="s">
        <v>275</v>
      </c>
      <c r="C420" t="s">
        <v>1089</v>
      </c>
      <c r="D420" t="s">
        <v>276</v>
      </c>
      <c r="E420" s="1">
        <v>26230</v>
      </c>
      <c r="F420" t="s">
        <v>469</v>
      </c>
      <c r="G420" t="s">
        <v>415</v>
      </c>
      <c r="H420" t="s">
        <v>385</v>
      </c>
      <c r="I420" t="s">
        <v>213</v>
      </c>
      <c r="J420" t="s">
        <v>1622</v>
      </c>
    </row>
    <row r="421" spans="1:10">
      <c r="A421" t="s">
        <v>277</v>
      </c>
      <c r="B421" t="s">
        <v>782</v>
      </c>
      <c r="C421" t="s">
        <v>278</v>
      </c>
      <c r="D421" t="s">
        <v>279</v>
      </c>
      <c r="E421" s="1">
        <v>1916</v>
      </c>
      <c r="F421" t="s">
        <v>469</v>
      </c>
      <c r="G421" t="s">
        <v>415</v>
      </c>
      <c r="H421" t="s">
        <v>737</v>
      </c>
      <c r="I421" t="s">
        <v>213</v>
      </c>
      <c r="J421" t="s">
        <v>387</v>
      </c>
    </row>
    <row r="422" spans="1:10">
      <c r="A422" t="s">
        <v>291</v>
      </c>
      <c r="B422" t="s">
        <v>2160</v>
      </c>
      <c r="C422" t="s">
        <v>435</v>
      </c>
      <c r="D422" t="s">
        <v>292</v>
      </c>
      <c r="E422" s="1">
        <v>2150</v>
      </c>
      <c r="F422" t="s">
        <v>469</v>
      </c>
      <c r="G422" t="s">
        <v>415</v>
      </c>
      <c r="H422" t="s">
        <v>385</v>
      </c>
      <c r="I422" t="s">
        <v>213</v>
      </c>
      <c r="J422" t="s">
        <v>387</v>
      </c>
    </row>
    <row r="423" spans="1:10">
      <c r="A423" t="s">
        <v>344</v>
      </c>
      <c r="B423" t="s">
        <v>345</v>
      </c>
      <c r="C423" t="s">
        <v>346</v>
      </c>
      <c r="D423" t="s">
        <v>740</v>
      </c>
      <c r="E423" s="1">
        <v>14250</v>
      </c>
      <c r="F423" t="s">
        <v>469</v>
      </c>
      <c r="G423" t="s">
        <v>415</v>
      </c>
      <c r="H423" t="s">
        <v>385</v>
      </c>
      <c r="I423" t="s">
        <v>213</v>
      </c>
      <c r="J423" t="s">
        <v>387</v>
      </c>
    </row>
    <row r="424" spans="1:10">
      <c r="A424" t="s">
        <v>552</v>
      </c>
      <c r="B424" t="s">
        <v>553</v>
      </c>
      <c r="C424" t="s">
        <v>435</v>
      </c>
      <c r="D424" t="s">
        <v>554</v>
      </c>
      <c r="E424" s="1">
        <v>1439</v>
      </c>
      <c r="F424" t="s">
        <v>469</v>
      </c>
      <c r="G424" t="s">
        <v>438</v>
      </c>
      <c r="H424" t="s">
        <v>385</v>
      </c>
      <c r="I424" t="s">
        <v>555</v>
      </c>
      <c r="J424" t="s">
        <v>387</v>
      </c>
    </row>
    <row r="425" spans="1:10">
      <c r="A425" t="s">
        <v>556</v>
      </c>
      <c r="B425" t="s">
        <v>557</v>
      </c>
      <c r="C425" t="s">
        <v>435</v>
      </c>
      <c r="D425" t="s">
        <v>558</v>
      </c>
      <c r="E425" s="1">
        <v>1439</v>
      </c>
      <c r="F425" t="s">
        <v>469</v>
      </c>
      <c r="G425" t="s">
        <v>438</v>
      </c>
      <c r="H425" t="s">
        <v>385</v>
      </c>
      <c r="I425" t="s">
        <v>439</v>
      </c>
      <c r="J425" t="s">
        <v>387</v>
      </c>
    </row>
    <row r="426" spans="1:10">
      <c r="A426" t="s">
        <v>559</v>
      </c>
      <c r="B426" t="s">
        <v>560</v>
      </c>
      <c r="C426" t="s">
        <v>435</v>
      </c>
      <c r="D426" t="s">
        <v>561</v>
      </c>
      <c r="E426" s="1">
        <v>1400</v>
      </c>
      <c r="F426" t="s">
        <v>469</v>
      </c>
      <c r="G426" t="s">
        <v>438</v>
      </c>
      <c r="H426" t="s">
        <v>385</v>
      </c>
      <c r="I426" t="s">
        <v>439</v>
      </c>
      <c r="J426" t="s">
        <v>387</v>
      </c>
    </row>
    <row r="427" spans="1:10">
      <c r="A427" t="s">
        <v>562</v>
      </c>
      <c r="B427" t="s">
        <v>563</v>
      </c>
      <c r="C427" t="s">
        <v>435</v>
      </c>
      <c r="D427" t="s">
        <v>564</v>
      </c>
      <c r="E427" s="1">
        <v>1400</v>
      </c>
      <c r="F427" t="s">
        <v>469</v>
      </c>
      <c r="G427" t="s">
        <v>438</v>
      </c>
      <c r="H427" t="s">
        <v>385</v>
      </c>
      <c r="I427" t="s">
        <v>439</v>
      </c>
      <c r="J427" t="s">
        <v>387</v>
      </c>
    </row>
    <row r="428" spans="1:10">
      <c r="A428" t="s">
        <v>565</v>
      </c>
      <c r="B428" t="s">
        <v>566</v>
      </c>
      <c r="C428" t="s">
        <v>435</v>
      </c>
      <c r="D428" t="s">
        <v>567</v>
      </c>
      <c r="E428" s="1">
        <v>1439</v>
      </c>
      <c r="F428" t="s">
        <v>469</v>
      </c>
      <c r="G428" t="s">
        <v>438</v>
      </c>
      <c r="H428" t="s">
        <v>385</v>
      </c>
      <c r="I428" t="s">
        <v>555</v>
      </c>
      <c r="J428" t="s">
        <v>387</v>
      </c>
    </row>
    <row r="429" spans="1:10">
      <c r="A429" t="s">
        <v>1384</v>
      </c>
      <c r="B429" t="s">
        <v>541</v>
      </c>
      <c r="C429" t="s">
        <v>1372</v>
      </c>
      <c r="D429" t="s">
        <v>1385</v>
      </c>
      <c r="E429" s="1">
        <v>80</v>
      </c>
      <c r="F429" t="s">
        <v>469</v>
      </c>
      <c r="G429" t="s">
        <v>438</v>
      </c>
      <c r="H429" t="s">
        <v>385</v>
      </c>
      <c r="I429" t="s">
        <v>852</v>
      </c>
      <c r="J429" t="s">
        <v>387</v>
      </c>
    </row>
    <row r="430" spans="1:10">
      <c r="A430" t="s">
        <v>1386</v>
      </c>
      <c r="B430" t="s">
        <v>1387</v>
      </c>
      <c r="C430" t="s">
        <v>1372</v>
      </c>
      <c r="D430" t="s">
        <v>1388</v>
      </c>
      <c r="E430" s="1">
        <v>80</v>
      </c>
      <c r="F430" t="s">
        <v>469</v>
      </c>
      <c r="G430" t="s">
        <v>438</v>
      </c>
      <c r="H430" t="s">
        <v>1389</v>
      </c>
      <c r="I430" t="s">
        <v>460</v>
      </c>
      <c r="J430" t="s">
        <v>387</v>
      </c>
    </row>
    <row r="431" spans="1:10">
      <c r="A431" t="s">
        <v>1390</v>
      </c>
      <c r="B431" t="s">
        <v>1391</v>
      </c>
      <c r="C431" t="s">
        <v>1372</v>
      </c>
      <c r="D431" t="s">
        <v>1392</v>
      </c>
      <c r="E431" s="1">
        <v>80</v>
      </c>
      <c r="F431" t="s">
        <v>469</v>
      </c>
      <c r="G431" t="s">
        <v>438</v>
      </c>
      <c r="H431" t="s">
        <v>385</v>
      </c>
      <c r="I431" t="s">
        <v>439</v>
      </c>
      <c r="J431" t="s">
        <v>387</v>
      </c>
    </row>
    <row r="432" spans="1:10">
      <c r="A432" t="s">
        <v>1393</v>
      </c>
      <c r="B432" t="s">
        <v>1394</v>
      </c>
      <c r="C432" t="s">
        <v>1372</v>
      </c>
      <c r="D432" t="s">
        <v>1395</v>
      </c>
      <c r="E432" s="1">
        <v>80</v>
      </c>
      <c r="F432" t="s">
        <v>469</v>
      </c>
      <c r="G432" t="s">
        <v>438</v>
      </c>
      <c r="H432" t="s">
        <v>499</v>
      </c>
      <c r="I432" t="s">
        <v>439</v>
      </c>
      <c r="J432" t="s">
        <v>387</v>
      </c>
    </row>
    <row r="433" spans="1:10">
      <c r="A433" t="s">
        <v>325</v>
      </c>
      <c r="B433" t="s">
        <v>326</v>
      </c>
      <c r="C433" t="s">
        <v>435</v>
      </c>
      <c r="D433" t="s">
        <v>327</v>
      </c>
      <c r="E433" s="1">
        <v>1439</v>
      </c>
      <c r="F433" t="s">
        <v>469</v>
      </c>
      <c r="G433" t="s">
        <v>438</v>
      </c>
      <c r="H433" t="s">
        <v>385</v>
      </c>
      <c r="I433" t="s">
        <v>213</v>
      </c>
      <c r="J433" t="s">
        <v>387</v>
      </c>
    </row>
    <row r="434" spans="1:10">
      <c r="A434" t="s">
        <v>1378</v>
      </c>
      <c r="B434" t="s">
        <v>1379</v>
      </c>
      <c r="C434" t="s">
        <v>1372</v>
      </c>
      <c r="D434" t="s">
        <v>1380</v>
      </c>
      <c r="E434" s="1">
        <v>80</v>
      </c>
      <c r="F434" t="s">
        <v>469</v>
      </c>
      <c r="G434" t="s">
        <v>407</v>
      </c>
      <c r="H434" t="s">
        <v>459</v>
      </c>
      <c r="I434" t="s">
        <v>460</v>
      </c>
      <c r="J434" t="s">
        <v>387</v>
      </c>
    </row>
    <row r="435" spans="1:10">
      <c r="A435" t="s">
        <v>1381</v>
      </c>
      <c r="B435" t="s">
        <v>1382</v>
      </c>
      <c r="C435" t="s">
        <v>1372</v>
      </c>
      <c r="D435" t="s">
        <v>1383</v>
      </c>
      <c r="E435" s="1">
        <v>80</v>
      </c>
      <c r="F435" t="s">
        <v>469</v>
      </c>
      <c r="G435" t="s">
        <v>407</v>
      </c>
      <c r="H435" t="s">
        <v>385</v>
      </c>
      <c r="I435" t="s">
        <v>439</v>
      </c>
      <c r="J435" t="s">
        <v>387</v>
      </c>
    </row>
    <row r="436" spans="1:10">
      <c r="A436" t="s">
        <v>579</v>
      </c>
      <c r="B436" t="s">
        <v>580</v>
      </c>
      <c r="C436" t="s">
        <v>581</v>
      </c>
      <c r="D436" t="s">
        <v>582</v>
      </c>
      <c r="E436" s="1">
        <v>50</v>
      </c>
      <c r="F436" t="s">
        <v>583</v>
      </c>
      <c r="G436" t="s">
        <v>584</v>
      </c>
      <c r="H436" t="s">
        <v>499</v>
      </c>
      <c r="I436" t="s">
        <v>439</v>
      </c>
      <c r="J436" t="s">
        <v>387</v>
      </c>
    </row>
    <row r="437" spans="1:10">
      <c r="A437" t="s">
        <v>585</v>
      </c>
      <c r="B437" t="s">
        <v>586</v>
      </c>
      <c r="C437" t="s">
        <v>587</v>
      </c>
      <c r="D437" t="s">
        <v>588</v>
      </c>
      <c r="E437" s="1">
        <v>100</v>
      </c>
      <c r="F437" t="s">
        <v>583</v>
      </c>
      <c r="G437" t="s">
        <v>584</v>
      </c>
      <c r="H437" t="s">
        <v>499</v>
      </c>
      <c r="I437" t="s">
        <v>439</v>
      </c>
      <c r="J437" t="s">
        <v>387</v>
      </c>
    </row>
    <row r="438" spans="1:10">
      <c r="A438" t="s">
        <v>589</v>
      </c>
      <c r="B438" t="s">
        <v>590</v>
      </c>
      <c r="C438" t="s">
        <v>587</v>
      </c>
      <c r="D438" t="s">
        <v>591</v>
      </c>
      <c r="E438" s="1">
        <v>100</v>
      </c>
      <c r="F438" t="s">
        <v>583</v>
      </c>
      <c r="G438" t="s">
        <v>584</v>
      </c>
      <c r="H438" t="s">
        <v>499</v>
      </c>
      <c r="I438" t="s">
        <v>439</v>
      </c>
      <c r="J438" t="s">
        <v>387</v>
      </c>
    </row>
    <row r="439" spans="1:10">
      <c r="A439" t="s">
        <v>676</v>
      </c>
      <c r="B439" t="s">
        <v>677</v>
      </c>
      <c r="C439" t="s">
        <v>581</v>
      </c>
      <c r="D439" t="s">
        <v>678</v>
      </c>
      <c r="E439" s="1">
        <v>50</v>
      </c>
      <c r="F439" t="s">
        <v>583</v>
      </c>
      <c r="G439" t="s">
        <v>584</v>
      </c>
      <c r="H439" t="s">
        <v>385</v>
      </c>
      <c r="I439" t="s">
        <v>439</v>
      </c>
      <c r="J439" t="s">
        <v>387</v>
      </c>
    </row>
    <row r="440" spans="1:10">
      <c r="A440" t="s">
        <v>697</v>
      </c>
      <c r="B440" t="s">
        <v>698</v>
      </c>
      <c r="C440" t="s">
        <v>699</v>
      </c>
      <c r="D440" t="s">
        <v>700</v>
      </c>
      <c r="E440" s="1">
        <v>75</v>
      </c>
      <c r="F440" t="s">
        <v>583</v>
      </c>
      <c r="G440" t="s">
        <v>584</v>
      </c>
      <c r="H440" t="s">
        <v>459</v>
      </c>
      <c r="I440" t="s">
        <v>460</v>
      </c>
      <c r="J440" t="s">
        <v>387</v>
      </c>
    </row>
    <row r="441" spans="1:10">
      <c r="A441" t="s">
        <v>713</v>
      </c>
      <c r="B441" t="s">
        <v>714</v>
      </c>
      <c r="C441" t="s">
        <v>699</v>
      </c>
      <c r="D441" t="s">
        <v>715</v>
      </c>
      <c r="E441" s="1">
        <v>125</v>
      </c>
      <c r="F441" t="s">
        <v>583</v>
      </c>
      <c r="G441" t="s">
        <v>584</v>
      </c>
      <c r="H441" t="s">
        <v>459</v>
      </c>
      <c r="I441" t="s">
        <v>460</v>
      </c>
      <c r="J441" t="s">
        <v>387</v>
      </c>
    </row>
    <row r="442" spans="1:10">
      <c r="A442" t="s">
        <v>716</v>
      </c>
      <c r="B442" t="s">
        <v>717</v>
      </c>
      <c r="C442" t="s">
        <v>587</v>
      </c>
      <c r="D442" t="s">
        <v>718</v>
      </c>
      <c r="E442" s="1">
        <v>100</v>
      </c>
      <c r="F442" t="s">
        <v>583</v>
      </c>
      <c r="G442" t="s">
        <v>584</v>
      </c>
      <c r="H442" t="s">
        <v>449</v>
      </c>
      <c r="I442" t="s">
        <v>439</v>
      </c>
      <c r="J442" t="s">
        <v>387</v>
      </c>
    </row>
    <row r="443" spans="1:10">
      <c r="A443" t="s">
        <v>725</v>
      </c>
      <c r="B443" t="s">
        <v>726</v>
      </c>
      <c r="C443" t="s">
        <v>581</v>
      </c>
      <c r="D443" t="s">
        <v>727</v>
      </c>
      <c r="E443" s="1">
        <v>50</v>
      </c>
      <c r="F443" t="s">
        <v>583</v>
      </c>
      <c r="G443" t="s">
        <v>584</v>
      </c>
      <c r="H443" t="s">
        <v>385</v>
      </c>
      <c r="I443" t="s">
        <v>439</v>
      </c>
      <c r="J443" t="s">
        <v>387</v>
      </c>
    </row>
    <row r="444" spans="1:10">
      <c r="A444" t="s">
        <v>728</v>
      </c>
      <c r="B444" t="s">
        <v>729</v>
      </c>
      <c r="C444" t="s">
        <v>581</v>
      </c>
      <c r="D444" t="s">
        <v>696</v>
      </c>
      <c r="E444" s="1">
        <v>50</v>
      </c>
      <c r="F444" t="s">
        <v>583</v>
      </c>
      <c r="G444" t="s">
        <v>584</v>
      </c>
      <c r="H444" t="s">
        <v>385</v>
      </c>
      <c r="I444" t="s">
        <v>439</v>
      </c>
      <c r="J444" t="s">
        <v>387</v>
      </c>
    </row>
    <row r="445" spans="1:10">
      <c r="A445" t="s">
        <v>764</v>
      </c>
      <c r="B445" t="s">
        <v>765</v>
      </c>
      <c r="C445" t="s">
        <v>587</v>
      </c>
      <c r="D445" t="s">
        <v>766</v>
      </c>
      <c r="E445" s="1">
        <v>100</v>
      </c>
      <c r="F445" t="s">
        <v>583</v>
      </c>
      <c r="G445" t="s">
        <v>584</v>
      </c>
      <c r="H445" t="s">
        <v>385</v>
      </c>
      <c r="I445" t="s">
        <v>408</v>
      </c>
      <c r="J445" t="s">
        <v>387</v>
      </c>
    </row>
    <row r="446" spans="1:10">
      <c r="A446" t="s">
        <v>789</v>
      </c>
      <c r="B446" t="s">
        <v>790</v>
      </c>
      <c r="C446" t="s">
        <v>587</v>
      </c>
      <c r="D446" t="s">
        <v>791</v>
      </c>
      <c r="E446" s="1">
        <v>100</v>
      </c>
      <c r="F446" t="s">
        <v>583</v>
      </c>
      <c r="G446" t="s">
        <v>584</v>
      </c>
      <c r="H446" t="s">
        <v>499</v>
      </c>
      <c r="I446" t="s">
        <v>439</v>
      </c>
      <c r="J446" t="s">
        <v>387</v>
      </c>
    </row>
    <row r="447" spans="1:10">
      <c r="A447" t="s">
        <v>853</v>
      </c>
      <c r="B447" t="s">
        <v>854</v>
      </c>
      <c r="C447" t="s">
        <v>699</v>
      </c>
      <c r="D447" t="s">
        <v>855</v>
      </c>
      <c r="E447" s="1">
        <v>75</v>
      </c>
      <c r="F447" t="s">
        <v>583</v>
      </c>
      <c r="G447" t="s">
        <v>584</v>
      </c>
      <c r="H447" t="s">
        <v>385</v>
      </c>
      <c r="I447" t="s">
        <v>443</v>
      </c>
      <c r="J447" t="s">
        <v>387</v>
      </c>
    </row>
    <row r="448" spans="1:10">
      <c r="A448" t="s">
        <v>904</v>
      </c>
      <c r="B448" t="s">
        <v>905</v>
      </c>
      <c r="C448" t="s">
        <v>581</v>
      </c>
      <c r="D448" t="s">
        <v>906</v>
      </c>
      <c r="E448" s="1">
        <v>25</v>
      </c>
      <c r="F448" t="s">
        <v>583</v>
      </c>
      <c r="G448" t="s">
        <v>584</v>
      </c>
      <c r="H448" t="s">
        <v>385</v>
      </c>
      <c r="I448" t="s">
        <v>439</v>
      </c>
      <c r="J448" t="s">
        <v>387</v>
      </c>
    </row>
    <row r="449" spans="1:10">
      <c r="A449" t="s">
        <v>907</v>
      </c>
      <c r="B449" t="s">
        <v>908</v>
      </c>
      <c r="C449" t="s">
        <v>909</v>
      </c>
      <c r="D449" t="s">
        <v>755</v>
      </c>
      <c r="E449" s="1">
        <v>25</v>
      </c>
      <c r="F449" t="s">
        <v>583</v>
      </c>
      <c r="G449" t="s">
        <v>584</v>
      </c>
      <c r="H449" t="s">
        <v>385</v>
      </c>
      <c r="I449" t="s">
        <v>439</v>
      </c>
      <c r="J449" t="s">
        <v>387</v>
      </c>
    </row>
    <row r="450" spans="1:10">
      <c r="A450" t="s">
        <v>910</v>
      </c>
      <c r="B450" t="s">
        <v>911</v>
      </c>
      <c r="C450" t="s">
        <v>581</v>
      </c>
      <c r="D450" t="s">
        <v>912</v>
      </c>
      <c r="E450" s="1">
        <v>25</v>
      </c>
      <c r="F450" t="s">
        <v>583</v>
      </c>
      <c r="G450" t="s">
        <v>584</v>
      </c>
      <c r="H450" t="s">
        <v>385</v>
      </c>
      <c r="I450" t="s">
        <v>439</v>
      </c>
      <c r="J450" t="s">
        <v>387</v>
      </c>
    </row>
    <row r="451" spans="1:10">
      <c r="A451" t="s">
        <v>913</v>
      </c>
      <c r="B451" t="s">
        <v>914</v>
      </c>
      <c r="C451" t="s">
        <v>581</v>
      </c>
      <c r="D451" t="s">
        <v>915</v>
      </c>
      <c r="E451" s="1">
        <v>25</v>
      </c>
      <c r="F451" t="s">
        <v>583</v>
      </c>
      <c r="G451" t="s">
        <v>584</v>
      </c>
      <c r="H451" t="s">
        <v>385</v>
      </c>
      <c r="I451" t="s">
        <v>439</v>
      </c>
      <c r="J451" t="s">
        <v>387</v>
      </c>
    </row>
    <row r="452" spans="1:10">
      <c r="A452" t="s">
        <v>961</v>
      </c>
      <c r="B452" t="s">
        <v>717</v>
      </c>
      <c r="C452" t="s">
        <v>699</v>
      </c>
      <c r="D452" t="s">
        <v>962</v>
      </c>
      <c r="E452" s="1">
        <v>125</v>
      </c>
      <c r="F452" t="s">
        <v>583</v>
      </c>
      <c r="G452" t="s">
        <v>584</v>
      </c>
      <c r="H452" t="s">
        <v>499</v>
      </c>
      <c r="I452" t="s">
        <v>439</v>
      </c>
      <c r="J452" t="s">
        <v>387</v>
      </c>
    </row>
    <row r="453" spans="1:10">
      <c r="A453" t="s">
        <v>1416</v>
      </c>
      <c r="B453" t="s">
        <v>1417</v>
      </c>
      <c r="C453" t="s">
        <v>581</v>
      </c>
      <c r="D453" t="s">
        <v>1418</v>
      </c>
      <c r="E453" s="1">
        <v>25</v>
      </c>
      <c r="F453" t="s">
        <v>583</v>
      </c>
      <c r="G453" t="s">
        <v>584</v>
      </c>
      <c r="H453" t="s">
        <v>385</v>
      </c>
      <c r="I453" t="s">
        <v>439</v>
      </c>
      <c r="J453" t="s">
        <v>387</v>
      </c>
    </row>
    <row r="454" spans="1:10">
      <c r="A454" t="s">
        <v>1584</v>
      </c>
      <c r="B454" t="s">
        <v>729</v>
      </c>
      <c r="C454" t="s">
        <v>1585</v>
      </c>
      <c r="D454" t="s">
        <v>931</v>
      </c>
      <c r="E454" s="1">
        <v>300</v>
      </c>
      <c r="F454" t="s">
        <v>583</v>
      </c>
      <c r="G454" t="s">
        <v>584</v>
      </c>
      <c r="H454" t="s">
        <v>385</v>
      </c>
      <c r="I454" t="s">
        <v>439</v>
      </c>
      <c r="J454" t="s">
        <v>387</v>
      </c>
    </row>
    <row r="455" spans="1:10">
      <c r="A455" t="s">
        <v>1589</v>
      </c>
      <c r="B455" t="s">
        <v>1590</v>
      </c>
      <c r="C455" t="s">
        <v>699</v>
      </c>
      <c r="D455" t="s">
        <v>1591</v>
      </c>
      <c r="E455" s="1">
        <v>50</v>
      </c>
      <c r="F455" t="s">
        <v>583</v>
      </c>
      <c r="G455" t="s">
        <v>584</v>
      </c>
      <c r="H455" t="s">
        <v>385</v>
      </c>
      <c r="I455" t="s">
        <v>443</v>
      </c>
      <c r="J455" t="s">
        <v>387</v>
      </c>
    </row>
    <row r="456" spans="1:10">
      <c r="A456" t="s">
        <v>1713</v>
      </c>
      <c r="B456" t="s">
        <v>1714</v>
      </c>
      <c r="C456" t="s">
        <v>1715</v>
      </c>
      <c r="D456" t="s">
        <v>1716</v>
      </c>
      <c r="E456" s="1">
        <v>100</v>
      </c>
      <c r="F456" t="s">
        <v>583</v>
      </c>
      <c r="G456" t="s">
        <v>584</v>
      </c>
      <c r="H456" t="s">
        <v>459</v>
      </c>
      <c r="I456" t="s">
        <v>460</v>
      </c>
      <c r="J456" t="s">
        <v>387</v>
      </c>
    </row>
    <row r="457" spans="1:10">
      <c r="A457" t="s">
        <v>1949</v>
      </c>
      <c r="B457" t="s">
        <v>1950</v>
      </c>
      <c r="C457" t="s">
        <v>1951</v>
      </c>
      <c r="D457" t="s">
        <v>1952</v>
      </c>
      <c r="E457" s="1">
        <v>20</v>
      </c>
      <c r="F457" t="s">
        <v>583</v>
      </c>
      <c r="G457" t="s">
        <v>584</v>
      </c>
      <c r="H457" t="s">
        <v>449</v>
      </c>
      <c r="I457" t="s">
        <v>439</v>
      </c>
      <c r="J457" t="s">
        <v>387</v>
      </c>
    </row>
    <row r="458" spans="1:10">
      <c r="A458" t="s">
        <v>2021</v>
      </c>
      <c r="B458" t="s">
        <v>2022</v>
      </c>
      <c r="C458" t="s">
        <v>1662</v>
      </c>
      <c r="D458" t="s">
        <v>571</v>
      </c>
      <c r="E458" s="1">
        <v>20</v>
      </c>
      <c r="F458" t="s">
        <v>583</v>
      </c>
      <c r="G458" t="s">
        <v>584</v>
      </c>
      <c r="H458" t="s">
        <v>499</v>
      </c>
      <c r="I458" t="s">
        <v>439</v>
      </c>
      <c r="J458" t="s">
        <v>387</v>
      </c>
    </row>
    <row r="459" spans="1:10">
      <c r="A459" t="s">
        <v>2211</v>
      </c>
      <c r="B459" t="s">
        <v>2212</v>
      </c>
      <c r="C459" t="s">
        <v>699</v>
      </c>
      <c r="D459" t="s">
        <v>2213</v>
      </c>
      <c r="E459" s="1">
        <v>125</v>
      </c>
      <c r="F459" t="s">
        <v>583</v>
      </c>
      <c r="G459" t="s">
        <v>584</v>
      </c>
      <c r="H459" t="s">
        <v>459</v>
      </c>
      <c r="I459" t="s">
        <v>460</v>
      </c>
      <c r="J459" t="s">
        <v>387</v>
      </c>
    </row>
    <row r="460" spans="1:10">
      <c r="A460" t="s">
        <v>2249</v>
      </c>
      <c r="B460" t="s">
        <v>2250</v>
      </c>
      <c r="C460" t="s">
        <v>587</v>
      </c>
      <c r="D460" t="s">
        <v>2251</v>
      </c>
      <c r="E460" s="1">
        <v>100</v>
      </c>
      <c r="F460" t="s">
        <v>583</v>
      </c>
      <c r="G460" t="s">
        <v>584</v>
      </c>
      <c r="H460" t="s">
        <v>459</v>
      </c>
      <c r="I460" t="s">
        <v>460</v>
      </c>
      <c r="J460" t="s">
        <v>387</v>
      </c>
    </row>
    <row r="461" spans="1:10">
      <c r="A461" t="s">
        <v>169</v>
      </c>
      <c r="B461" t="s">
        <v>1284</v>
      </c>
      <c r="C461" t="s">
        <v>170</v>
      </c>
      <c r="D461" t="s">
        <v>171</v>
      </c>
      <c r="E461" s="1">
        <v>75</v>
      </c>
      <c r="F461" t="s">
        <v>583</v>
      </c>
      <c r="G461" t="s">
        <v>584</v>
      </c>
      <c r="H461" t="s">
        <v>459</v>
      </c>
      <c r="I461" t="s">
        <v>460</v>
      </c>
      <c r="J461" t="s">
        <v>387</v>
      </c>
    </row>
    <row r="462" spans="1:10">
      <c r="A462" t="s">
        <v>257</v>
      </c>
      <c r="B462" t="s">
        <v>258</v>
      </c>
      <c r="C462" t="s">
        <v>587</v>
      </c>
      <c r="D462" t="s">
        <v>259</v>
      </c>
      <c r="E462" s="1">
        <v>100</v>
      </c>
      <c r="F462" t="s">
        <v>583</v>
      </c>
      <c r="G462" t="s">
        <v>584</v>
      </c>
      <c r="H462" t="s">
        <v>385</v>
      </c>
      <c r="I462" t="s">
        <v>213</v>
      </c>
      <c r="J462" t="s">
        <v>387</v>
      </c>
    </row>
    <row r="463" spans="1:10">
      <c r="A463" t="s">
        <v>361</v>
      </c>
      <c r="B463" t="s">
        <v>362</v>
      </c>
      <c r="C463" t="s">
        <v>581</v>
      </c>
      <c r="D463" t="s">
        <v>825</v>
      </c>
      <c r="E463" s="1">
        <v>50</v>
      </c>
      <c r="F463" t="s">
        <v>583</v>
      </c>
      <c r="G463" t="s">
        <v>584</v>
      </c>
      <c r="H463" t="s">
        <v>385</v>
      </c>
      <c r="I463" t="s">
        <v>213</v>
      </c>
      <c r="J463" t="s">
        <v>387</v>
      </c>
    </row>
    <row r="464" spans="1:10">
      <c r="A464" t="s">
        <v>595</v>
      </c>
      <c r="B464" t="s">
        <v>596</v>
      </c>
      <c r="C464" t="s">
        <v>597</v>
      </c>
      <c r="D464" t="s">
        <v>598</v>
      </c>
      <c r="E464" s="1">
        <v>244</v>
      </c>
      <c r="F464" t="s">
        <v>599</v>
      </c>
      <c r="G464" t="s">
        <v>438</v>
      </c>
      <c r="H464" t="s">
        <v>449</v>
      </c>
      <c r="I464" t="s">
        <v>386</v>
      </c>
      <c r="J464" t="s">
        <v>387</v>
      </c>
    </row>
    <row r="465" spans="1:10">
      <c r="A465" t="s">
        <v>1819</v>
      </c>
      <c r="B465" t="s">
        <v>1820</v>
      </c>
      <c r="C465" t="s">
        <v>597</v>
      </c>
      <c r="D465" t="s">
        <v>1821</v>
      </c>
      <c r="E465" s="1">
        <v>261</v>
      </c>
      <c r="F465" t="s">
        <v>599</v>
      </c>
      <c r="G465" t="s">
        <v>438</v>
      </c>
      <c r="H465" t="s">
        <v>459</v>
      </c>
      <c r="I465" t="s">
        <v>460</v>
      </c>
      <c r="J465" t="s">
        <v>387</v>
      </c>
    </row>
    <row r="466" spans="1:10">
      <c r="A466" t="s">
        <v>1878</v>
      </c>
      <c r="B466" t="s">
        <v>782</v>
      </c>
      <c r="C466" t="s">
        <v>597</v>
      </c>
      <c r="D466" t="s">
        <v>1879</v>
      </c>
      <c r="E466" s="1">
        <v>244</v>
      </c>
      <c r="F466" t="s">
        <v>599</v>
      </c>
      <c r="G466" t="s">
        <v>438</v>
      </c>
      <c r="H466" t="s">
        <v>385</v>
      </c>
      <c r="I466" t="s">
        <v>439</v>
      </c>
      <c r="J466" t="s">
        <v>387</v>
      </c>
    </row>
    <row r="467" spans="1:10">
      <c r="A467" t="s">
        <v>1880</v>
      </c>
      <c r="B467" t="s">
        <v>1881</v>
      </c>
      <c r="C467" t="s">
        <v>597</v>
      </c>
      <c r="D467" t="s">
        <v>1882</v>
      </c>
      <c r="E467" s="1">
        <v>244</v>
      </c>
      <c r="F467" t="s">
        <v>599</v>
      </c>
      <c r="G467" t="s">
        <v>438</v>
      </c>
      <c r="H467" t="s">
        <v>385</v>
      </c>
      <c r="I467" t="s">
        <v>439</v>
      </c>
      <c r="J467" t="s">
        <v>387</v>
      </c>
    </row>
    <row r="468" spans="1:10">
      <c r="A468" t="s">
        <v>1883</v>
      </c>
      <c r="B468" t="s">
        <v>1884</v>
      </c>
      <c r="C468" t="s">
        <v>597</v>
      </c>
      <c r="D468" t="s">
        <v>1885</v>
      </c>
      <c r="E468" s="1">
        <v>244</v>
      </c>
      <c r="F468" t="s">
        <v>599</v>
      </c>
      <c r="G468" t="s">
        <v>438</v>
      </c>
      <c r="H468" t="s">
        <v>385</v>
      </c>
      <c r="I468" t="s">
        <v>439</v>
      </c>
      <c r="J468" t="s">
        <v>387</v>
      </c>
    </row>
    <row r="469" spans="1:10">
      <c r="A469" t="s">
        <v>1886</v>
      </c>
      <c r="B469" t="s">
        <v>1887</v>
      </c>
      <c r="C469" t="s">
        <v>597</v>
      </c>
      <c r="D469" t="s">
        <v>1888</v>
      </c>
      <c r="E469" s="1">
        <v>244</v>
      </c>
      <c r="F469" t="s">
        <v>599</v>
      </c>
      <c r="G469" t="s">
        <v>438</v>
      </c>
      <c r="H469" t="s">
        <v>385</v>
      </c>
      <c r="I469" t="s">
        <v>439</v>
      </c>
      <c r="J469" t="s">
        <v>387</v>
      </c>
    </row>
    <row r="470" spans="1:10">
      <c r="A470" t="s">
        <v>1889</v>
      </c>
      <c r="B470" t="s">
        <v>1890</v>
      </c>
      <c r="C470" t="s">
        <v>597</v>
      </c>
      <c r="D470" t="s">
        <v>554</v>
      </c>
      <c r="E470" s="1">
        <v>244</v>
      </c>
      <c r="F470" t="s">
        <v>599</v>
      </c>
      <c r="G470" t="s">
        <v>438</v>
      </c>
      <c r="H470" t="s">
        <v>385</v>
      </c>
      <c r="I470" t="s">
        <v>439</v>
      </c>
      <c r="J470" t="s">
        <v>387</v>
      </c>
    </row>
    <row r="471" spans="1:10">
      <c r="A471" t="s">
        <v>1891</v>
      </c>
      <c r="B471" t="s">
        <v>1892</v>
      </c>
      <c r="C471" t="s">
        <v>597</v>
      </c>
      <c r="D471" t="s">
        <v>1893</v>
      </c>
      <c r="E471" s="1">
        <v>244</v>
      </c>
      <c r="F471" t="s">
        <v>599</v>
      </c>
      <c r="G471" t="s">
        <v>438</v>
      </c>
      <c r="H471" t="s">
        <v>385</v>
      </c>
      <c r="I471" t="s">
        <v>439</v>
      </c>
      <c r="J471" t="s">
        <v>387</v>
      </c>
    </row>
    <row r="472" spans="1:10">
      <c r="A472" t="s">
        <v>1894</v>
      </c>
      <c r="B472" t="s">
        <v>1895</v>
      </c>
      <c r="C472" t="s">
        <v>597</v>
      </c>
      <c r="D472" t="s">
        <v>1896</v>
      </c>
      <c r="E472" s="1">
        <v>244</v>
      </c>
      <c r="F472" t="s">
        <v>599</v>
      </c>
      <c r="G472" t="s">
        <v>438</v>
      </c>
      <c r="H472" t="s">
        <v>385</v>
      </c>
      <c r="I472" t="s">
        <v>439</v>
      </c>
      <c r="J472" t="s">
        <v>387</v>
      </c>
    </row>
    <row r="473" spans="1:10">
      <c r="A473" t="s">
        <v>1920</v>
      </c>
      <c r="B473" t="s">
        <v>1921</v>
      </c>
      <c r="C473" t="s">
        <v>597</v>
      </c>
      <c r="D473" t="s">
        <v>1922</v>
      </c>
      <c r="E473" s="1">
        <v>244</v>
      </c>
      <c r="F473" t="s">
        <v>599</v>
      </c>
      <c r="G473" t="s">
        <v>438</v>
      </c>
      <c r="H473" t="s">
        <v>385</v>
      </c>
      <c r="I473" t="s">
        <v>439</v>
      </c>
      <c r="J473" t="s">
        <v>387</v>
      </c>
    </row>
    <row r="474" spans="1:10">
      <c r="A474" t="s">
        <v>1923</v>
      </c>
      <c r="B474" t="s">
        <v>1924</v>
      </c>
      <c r="C474" t="s">
        <v>597</v>
      </c>
      <c r="D474" t="s">
        <v>1925</v>
      </c>
      <c r="E474" s="1">
        <v>244</v>
      </c>
      <c r="F474" t="s">
        <v>599</v>
      </c>
      <c r="G474" t="s">
        <v>438</v>
      </c>
      <c r="H474" t="s">
        <v>385</v>
      </c>
      <c r="I474" t="s">
        <v>439</v>
      </c>
      <c r="J474" t="s">
        <v>387</v>
      </c>
    </row>
    <row r="475" spans="1:10">
      <c r="A475" t="s">
        <v>1926</v>
      </c>
      <c r="B475" t="s">
        <v>1927</v>
      </c>
      <c r="C475" t="s">
        <v>597</v>
      </c>
      <c r="D475" t="s">
        <v>1741</v>
      </c>
      <c r="E475" s="1">
        <v>244</v>
      </c>
      <c r="F475" t="s">
        <v>599</v>
      </c>
      <c r="G475" t="s">
        <v>438</v>
      </c>
      <c r="H475" t="s">
        <v>385</v>
      </c>
      <c r="I475" t="s">
        <v>439</v>
      </c>
      <c r="J475" t="s">
        <v>387</v>
      </c>
    </row>
    <row r="476" spans="1:10">
      <c r="A476" t="s">
        <v>1988</v>
      </c>
      <c r="B476" t="s">
        <v>1989</v>
      </c>
      <c r="C476" t="s">
        <v>597</v>
      </c>
      <c r="D476" t="s">
        <v>1990</v>
      </c>
      <c r="E476" s="1">
        <v>244</v>
      </c>
      <c r="F476" t="s">
        <v>599</v>
      </c>
      <c r="G476" t="s">
        <v>438</v>
      </c>
      <c r="H476" t="s">
        <v>385</v>
      </c>
      <c r="I476" t="s">
        <v>439</v>
      </c>
      <c r="J476" t="s">
        <v>387</v>
      </c>
    </row>
    <row r="477" spans="1:10">
      <c r="A477" t="s">
        <v>1991</v>
      </c>
      <c r="B477" t="s">
        <v>1992</v>
      </c>
      <c r="C477" t="s">
        <v>597</v>
      </c>
      <c r="D477" t="s">
        <v>1993</v>
      </c>
      <c r="E477" s="1">
        <v>184</v>
      </c>
      <c r="F477" t="s">
        <v>599</v>
      </c>
      <c r="G477" t="s">
        <v>438</v>
      </c>
      <c r="H477" t="s">
        <v>459</v>
      </c>
      <c r="I477" t="s">
        <v>460</v>
      </c>
      <c r="J477" t="s">
        <v>387</v>
      </c>
    </row>
    <row r="478" spans="1:10">
      <c r="A478" t="s">
        <v>1994</v>
      </c>
      <c r="B478" t="s">
        <v>734</v>
      </c>
      <c r="C478" t="s">
        <v>597</v>
      </c>
      <c r="D478" t="s">
        <v>1995</v>
      </c>
      <c r="E478" s="1">
        <v>244</v>
      </c>
      <c r="F478" t="s">
        <v>599</v>
      </c>
      <c r="G478" t="s">
        <v>438</v>
      </c>
      <c r="H478" t="s">
        <v>385</v>
      </c>
      <c r="I478" t="s">
        <v>439</v>
      </c>
      <c r="J478" t="s">
        <v>387</v>
      </c>
    </row>
    <row r="479" spans="1:10">
      <c r="A479" t="s">
        <v>1996</v>
      </c>
      <c r="B479" t="s">
        <v>1997</v>
      </c>
      <c r="C479" t="s">
        <v>597</v>
      </c>
      <c r="D479" t="s">
        <v>1998</v>
      </c>
      <c r="E479" s="1">
        <v>244</v>
      </c>
      <c r="F479" t="s">
        <v>599</v>
      </c>
      <c r="G479" t="s">
        <v>438</v>
      </c>
      <c r="H479" t="s">
        <v>385</v>
      </c>
      <c r="I479" t="s">
        <v>439</v>
      </c>
      <c r="J479" t="s">
        <v>387</v>
      </c>
    </row>
    <row r="480" spans="1:10">
      <c r="A480" t="s">
        <v>1999</v>
      </c>
      <c r="B480" t="s">
        <v>2000</v>
      </c>
      <c r="C480" t="s">
        <v>597</v>
      </c>
      <c r="D480" t="s">
        <v>2001</v>
      </c>
      <c r="E480" s="1">
        <v>244</v>
      </c>
      <c r="F480" t="s">
        <v>599</v>
      </c>
      <c r="G480" t="s">
        <v>438</v>
      </c>
      <c r="H480" t="s">
        <v>385</v>
      </c>
      <c r="I480" t="s">
        <v>439</v>
      </c>
      <c r="J480" t="s">
        <v>387</v>
      </c>
    </row>
    <row r="481" spans="1:10">
      <c r="A481" t="s">
        <v>2002</v>
      </c>
      <c r="B481" t="s">
        <v>2003</v>
      </c>
      <c r="C481" t="s">
        <v>597</v>
      </c>
      <c r="D481" t="s">
        <v>2004</v>
      </c>
      <c r="E481" s="1">
        <v>244</v>
      </c>
      <c r="F481" t="s">
        <v>599</v>
      </c>
      <c r="G481" t="s">
        <v>438</v>
      </c>
      <c r="H481" t="s">
        <v>385</v>
      </c>
      <c r="I481" t="s">
        <v>439</v>
      </c>
      <c r="J481" t="s">
        <v>387</v>
      </c>
    </row>
    <row r="482" spans="1:10">
      <c r="A482" t="s">
        <v>2005</v>
      </c>
      <c r="B482" t="s">
        <v>2006</v>
      </c>
      <c r="C482" t="s">
        <v>597</v>
      </c>
      <c r="D482" t="s">
        <v>2007</v>
      </c>
      <c r="E482" s="1">
        <v>244</v>
      </c>
      <c r="F482" t="s">
        <v>599</v>
      </c>
      <c r="G482" t="s">
        <v>438</v>
      </c>
      <c r="H482" t="s">
        <v>385</v>
      </c>
      <c r="I482" t="s">
        <v>439</v>
      </c>
      <c r="J482" t="s">
        <v>387</v>
      </c>
    </row>
    <row r="483" spans="1:10">
      <c r="A483" t="s">
        <v>2114</v>
      </c>
      <c r="B483" t="s">
        <v>2115</v>
      </c>
      <c r="C483" t="s">
        <v>597</v>
      </c>
      <c r="D483" t="s">
        <v>2116</v>
      </c>
      <c r="E483" s="1">
        <v>244</v>
      </c>
      <c r="F483" t="s">
        <v>599</v>
      </c>
      <c r="G483" t="s">
        <v>438</v>
      </c>
      <c r="H483" t="s">
        <v>385</v>
      </c>
      <c r="I483" t="s">
        <v>439</v>
      </c>
      <c r="J483" t="s">
        <v>387</v>
      </c>
    </row>
    <row r="484" spans="1:10">
      <c r="A484" t="s">
        <v>2117</v>
      </c>
      <c r="B484" t="s">
        <v>2118</v>
      </c>
      <c r="C484" t="s">
        <v>597</v>
      </c>
      <c r="D484" t="s">
        <v>2119</v>
      </c>
      <c r="E484" s="1">
        <v>244</v>
      </c>
      <c r="F484" t="s">
        <v>599</v>
      </c>
      <c r="G484" t="s">
        <v>438</v>
      </c>
      <c r="H484" t="s">
        <v>385</v>
      </c>
      <c r="I484" t="s">
        <v>439</v>
      </c>
      <c r="J484" t="s">
        <v>387</v>
      </c>
    </row>
    <row r="485" spans="1:10">
      <c r="A485" t="s">
        <v>2120</v>
      </c>
      <c r="B485" t="s">
        <v>2121</v>
      </c>
      <c r="C485" t="s">
        <v>597</v>
      </c>
      <c r="D485" t="s">
        <v>2122</v>
      </c>
      <c r="E485" s="1">
        <v>244</v>
      </c>
      <c r="F485" t="s">
        <v>599</v>
      </c>
      <c r="G485" t="s">
        <v>438</v>
      </c>
      <c r="H485" t="s">
        <v>459</v>
      </c>
      <c r="I485" t="s">
        <v>460</v>
      </c>
      <c r="J485" t="s">
        <v>387</v>
      </c>
    </row>
    <row r="486" spans="1:10">
      <c r="A486" t="s">
        <v>2123</v>
      </c>
      <c r="B486" t="s">
        <v>2124</v>
      </c>
      <c r="C486" t="s">
        <v>597</v>
      </c>
      <c r="D486" t="s">
        <v>2125</v>
      </c>
      <c r="E486" s="1">
        <v>189</v>
      </c>
      <c r="F486" t="s">
        <v>599</v>
      </c>
      <c r="G486" t="s">
        <v>438</v>
      </c>
      <c r="H486" t="s">
        <v>459</v>
      </c>
      <c r="I486" t="s">
        <v>460</v>
      </c>
      <c r="J486" t="s">
        <v>387</v>
      </c>
    </row>
    <row r="487" spans="1:10">
      <c r="A487" t="s">
        <v>2172</v>
      </c>
      <c r="B487" t="s">
        <v>2173</v>
      </c>
      <c r="C487" t="s">
        <v>597</v>
      </c>
      <c r="D487" t="s">
        <v>2174</v>
      </c>
      <c r="E487" s="1">
        <v>244</v>
      </c>
      <c r="F487" t="s">
        <v>599</v>
      </c>
      <c r="G487" t="s">
        <v>438</v>
      </c>
      <c r="H487" t="s">
        <v>499</v>
      </c>
      <c r="I487" t="s">
        <v>439</v>
      </c>
      <c r="J487" t="s">
        <v>387</v>
      </c>
    </row>
    <row r="488" spans="1:10">
      <c r="A488" t="s">
        <v>2175</v>
      </c>
      <c r="B488" t="s">
        <v>984</v>
      </c>
      <c r="C488" t="s">
        <v>597</v>
      </c>
      <c r="D488" t="s">
        <v>2176</v>
      </c>
      <c r="E488" s="1">
        <v>244</v>
      </c>
      <c r="F488" t="s">
        <v>599</v>
      </c>
      <c r="G488" t="s">
        <v>438</v>
      </c>
      <c r="H488" t="s">
        <v>499</v>
      </c>
      <c r="I488" t="s">
        <v>439</v>
      </c>
      <c r="J488" t="s">
        <v>387</v>
      </c>
    </row>
    <row r="489" spans="1:10">
      <c r="A489" t="s">
        <v>2177</v>
      </c>
      <c r="B489" t="s">
        <v>2178</v>
      </c>
      <c r="C489" t="s">
        <v>597</v>
      </c>
      <c r="D489" t="s">
        <v>2179</v>
      </c>
      <c r="E489" s="1">
        <v>244</v>
      </c>
      <c r="F489" t="s">
        <v>599</v>
      </c>
      <c r="G489" t="s">
        <v>438</v>
      </c>
      <c r="H489" t="s">
        <v>385</v>
      </c>
      <c r="I489" t="s">
        <v>439</v>
      </c>
      <c r="J489" t="s">
        <v>387</v>
      </c>
    </row>
    <row r="490" spans="1:10">
      <c r="A490" t="s">
        <v>2180</v>
      </c>
      <c r="B490" t="s">
        <v>2181</v>
      </c>
      <c r="C490" t="s">
        <v>597</v>
      </c>
      <c r="D490" t="s">
        <v>2182</v>
      </c>
      <c r="E490" s="1">
        <v>244</v>
      </c>
      <c r="F490" t="s">
        <v>599</v>
      </c>
      <c r="G490" t="s">
        <v>438</v>
      </c>
      <c r="H490" t="s">
        <v>499</v>
      </c>
      <c r="I490" t="s">
        <v>439</v>
      </c>
      <c r="J490" t="s">
        <v>387</v>
      </c>
    </row>
    <row r="491" spans="1:10">
      <c r="A491" t="s">
        <v>2183</v>
      </c>
      <c r="B491" t="s">
        <v>2184</v>
      </c>
      <c r="C491" t="s">
        <v>597</v>
      </c>
      <c r="D491" t="s">
        <v>2185</v>
      </c>
      <c r="E491" s="1">
        <v>184</v>
      </c>
      <c r="F491" t="s">
        <v>599</v>
      </c>
      <c r="G491" t="s">
        <v>438</v>
      </c>
      <c r="H491" t="s">
        <v>499</v>
      </c>
      <c r="I491" t="s">
        <v>439</v>
      </c>
      <c r="J491" t="s">
        <v>387</v>
      </c>
    </row>
    <row r="492" spans="1:10">
      <c r="A492" t="s">
        <v>2186</v>
      </c>
      <c r="B492" t="s">
        <v>2187</v>
      </c>
      <c r="C492" t="s">
        <v>597</v>
      </c>
      <c r="D492" t="s">
        <v>2188</v>
      </c>
      <c r="E492" s="1">
        <v>184</v>
      </c>
      <c r="F492" t="s">
        <v>599</v>
      </c>
      <c r="G492" t="s">
        <v>438</v>
      </c>
      <c r="H492" t="s">
        <v>499</v>
      </c>
      <c r="I492" t="s">
        <v>439</v>
      </c>
      <c r="J492" t="s">
        <v>387</v>
      </c>
    </row>
    <row r="493" spans="1:10">
      <c r="A493" t="s">
        <v>2189</v>
      </c>
      <c r="B493" t="s">
        <v>2190</v>
      </c>
      <c r="C493" t="s">
        <v>597</v>
      </c>
      <c r="D493" t="s">
        <v>2191</v>
      </c>
      <c r="E493" s="1">
        <v>184</v>
      </c>
      <c r="F493" t="s">
        <v>599</v>
      </c>
      <c r="G493" t="s">
        <v>438</v>
      </c>
      <c r="H493" t="s">
        <v>499</v>
      </c>
      <c r="I493" t="s">
        <v>439</v>
      </c>
      <c r="J493" t="s">
        <v>387</v>
      </c>
    </row>
    <row r="494" spans="1:10">
      <c r="A494" t="s">
        <v>2192</v>
      </c>
      <c r="B494" t="s">
        <v>2193</v>
      </c>
      <c r="C494" t="s">
        <v>597</v>
      </c>
      <c r="D494" t="s">
        <v>2194</v>
      </c>
      <c r="E494" s="1">
        <v>184</v>
      </c>
      <c r="F494" t="s">
        <v>599</v>
      </c>
      <c r="G494" t="s">
        <v>438</v>
      </c>
      <c r="H494" t="s">
        <v>499</v>
      </c>
      <c r="I494" t="s">
        <v>439</v>
      </c>
      <c r="J494" t="s">
        <v>387</v>
      </c>
    </row>
    <row r="495" spans="1:10">
      <c r="A495" t="s">
        <v>2208</v>
      </c>
      <c r="B495" t="s">
        <v>2209</v>
      </c>
      <c r="C495" t="s">
        <v>597</v>
      </c>
      <c r="D495" t="s">
        <v>2210</v>
      </c>
      <c r="E495" s="1">
        <v>244</v>
      </c>
      <c r="F495" t="s">
        <v>599</v>
      </c>
      <c r="G495" t="s">
        <v>438</v>
      </c>
      <c r="H495" t="s">
        <v>499</v>
      </c>
      <c r="I495" t="s">
        <v>439</v>
      </c>
      <c r="J495" t="s">
        <v>387</v>
      </c>
    </row>
    <row r="496" spans="1:10">
      <c r="A496" t="s">
        <v>66</v>
      </c>
      <c r="B496" t="s">
        <v>67</v>
      </c>
      <c r="C496" t="s">
        <v>597</v>
      </c>
      <c r="D496" t="s">
        <v>68</v>
      </c>
      <c r="E496" s="1">
        <v>184</v>
      </c>
      <c r="F496" t="s">
        <v>599</v>
      </c>
      <c r="G496" t="s">
        <v>438</v>
      </c>
      <c r="H496" t="s">
        <v>459</v>
      </c>
      <c r="I496" t="s">
        <v>460</v>
      </c>
      <c r="J496" t="s">
        <v>387</v>
      </c>
    </row>
    <row r="497" spans="1:10">
      <c r="A497" t="s">
        <v>242</v>
      </c>
      <c r="B497" t="s">
        <v>243</v>
      </c>
      <c r="C497" t="s">
        <v>597</v>
      </c>
      <c r="D497" t="s">
        <v>244</v>
      </c>
      <c r="E497" s="1">
        <v>184</v>
      </c>
      <c r="F497" t="s">
        <v>599</v>
      </c>
      <c r="G497" t="s">
        <v>438</v>
      </c>
      <c r="H497" t="s">
        <v>385</v>
      </c>
      <c r="I497" t="s">
        <v>213</v>
      </c>
      <c r="J497" t="s">
        <v>387</v>
      </c>
    </row>
    <row r="498" spans="1:10">
      <c r="A498" t="s">
        <v>245</v>
      </c>
      <c r="B498" t="s">
        <v>246</v>
      </c>
      <c r="C498" t="s">
        <v>597</v>
      </c>
      <c r="D498" t="s">
        <v>247</v>
      </c>
      <c r="E498" s="1">
        <v>184</v>
      </c>
      <c r="F498" t="s">
        <v>599</v>
      </c>
      <c r="G498" t="s">
        <v>438</v>
      </c>
      <c r="H498" t="s">
        <v>385</v>
      </c>
      <c r="I498" t="s">
        <v>213</v>
      </c>
      <c r="J498" t="s">
        <v>387</v>
      </c>
    </row>
    <row r="499" spans="1:10">
      <c r="A499" t="s">
        <v>294</v>
      </c>
      <c r="B499" t="s">
        <v>295</v>
      </c>
      <c r="C499" t="s">
        <v>597</v>
      </c>
      <c r="D499" t="s">
        <v>296</v>
      </c>
      <c r="E499" s="1">
        <v>244</v>
      </c>
      <c r="F499" t="s">
        <v>599</v>
      </c>
      <c r="G499" t="s">
        <v>438</v>
      </c>
      <c r="H499" t="s">
        <v>385</v>
      </c>
      <c r="I499" t="s">
        <v>213</v>
      </c>
      <c r="J499" t="s">
        <v>387</v>
      </c>
    </row>
    <row r="500" spans="1:10">
      <c r="A500" t="s">
        <v>297</v>
      </c>
      <c r="B500" t="s">
        <v>298</v>
      </c>
      <c r="C500" t="s">
        <v>597</v>
      </c>
      <c r="D500" t="s">
        <v>299</v>
      </c>
      <c r="E500" s="1">
        <v>244</v>
      </c>
      <c r="F500" t="s">
        <v>599</v>
      </c>
      <c r="G500" t="s">
        <v>438</v>
      </c>
      <c r="H500" t="s">
        <v>385</v>
      </c>
      <c r="I500" t="s">
        <v>213</v>
      </c>
      <c r="J500" t="s">
        <v>387</v>
      </c>
    </row>
    <row r="501" spans="1:10">
      <c r="A501" t="s">
        <v>300</v>
      </c>
      <c r="B501" t="s">
        <v>301</v>
      </c>
      <c r="C501" t="s">
        <v>597</v>
      </c>
      <c r="D501" t="s">
        <v>302</v>
      </c>
      <c r="E501" s="1">
        <v>244</v>
      </c>
      <c r="F501" t="s">
        <v>599</v>
      </c>
      <c r="G501" t="s">
        <v>438</v>
      </c>
      <c r="H501" t="s">
        <v>385</v>
      </c>
      <c r="I501" t="s">
        <v>213</v>
      </c>
      <c r="J501" t="s">
        <v>387</v>
      </c>
    </row>
    <row r="502" spans="1:10">
      <c r="A502" t="s">
        <v>303</v>
      </c>
      <c r="B502" t="s">
        <v>2209</v>
      </c>
      <c r="C502" t="s">
        <v>597</v>
      </c>
      <c r="D502" t="s">
        <v>304</v>
      </c>
      <c r="E502" s="1">
        <v>244</v>
      </c>
      <c r="F502" t="s">
        <v>599</v>
      </c>
      <c r="G502" t="s">
        <v>438</v>
      </c>
      <c r="H502" t="s">
        <v>385</v>
      </c>
      <c r="I502" t="s">
        <v>213</v>
      </c>
      <c r="J502" t="s">
        <v>387</v>
      </c>
    </row>
    <row r="503" spans="1:10">
      <c r="A503" t="s">
        <v>305</v>
      </c>
      <c r="B503" t="s">
        <v>306</v>
      </c>
      <c r="C503" t="s">
        <v>597</v>
      </c>
      <c r="D503" t="s">
        <v>307</v>
      </c>
      <c r="E503" s="1">
        <v>244</v>
      </c>
      <c r="F503" t="s">
        <v>599</v>
      </c>
      <c r="G503" t="s">
        <v>438</v>
      </c>
      <c r="H503" t="s">
        <v>385</v>
      </c>
      <c r="I503" t="s">
        <v>213</v>
      </c>
      <c r="J503" t="s">
        <v>387</v>
      </c>
    </row>
    <row r="504" spans="1:10">
      <c r="A504" t="s">
        <v>308</v>
      </c>
      <c r="B504" t="s">
        <v>309</v>
      </c>
      <c r="C504" t="s">
        <v>597</v>
      </c>
      <c r="D504" t="s">
        <v>310</v>
      </c>
      <c r="E504" s="1">
        <v>244</v>
      </c>
      <c r="F504" t="s">
        <v>599</v>
      </c>
      <c r="G504" t="s">
        <v>438</v>
      </c>
      <c r="H504" t="s">
        <v>385</v>
      </c>
      <c r="I504" t="s">
        <v>213</v>
      </c>
      <c r="J504" t="s">
        <v>387</v>
      </c>
    </row>
    <row r="505" spans="1:10">
      <c r="A505" t="s">
        <v>311</v>
      </c>
      <c r="B505" t="s">
        <v>312</v>
      </c>
      <c r="C505" t="s">
        <v>597</v>
      </c>
      <c r="D505" t="s">
        <v>313</v>
      </c>
      <c r="E505" s="1">
        <v>184</v>
      </c>
      <c r="F505" t="s">
        <v>599</v>
      </c>
      <c r="G505" t="s">
        <v>438</v>
      </c>
      <c r="H505" t="s">
        <v>385</v>
      </c>
      <c r="I505" t="s">
        <v>213</v>
      </c>
      <c r="J505" t="s">
        <v>387</v>
      </c>
    </row>
    <row r="506" spans="1:10">
      <c r="A506" t="s">
        <v>332</v>
      </c>
      <c r="B506" t="s">
        <v>333</v>
      </c>
      <c r="C506" t="s">
        <v>597</v>
      </c>
      <c r="D506" t="s">
        <v>334</v>
      </c>
      <c r="E506" s="1">
        <v>172</v>
      </c>
      <c r="F506" t="s">
        <v>599</v>
      </c>
      <c r="G506" t="s">
        <v>438</v>
      </c>
      <c r="H506" t="s">
        <v>385</v>
      </c>
      <c r="I506" t="s">
        <v>213</v>
      </c>
      <c r="J506" t="s">
        <v>387</v>
      </c>
    </row>
    <row r="507" spans="1:10">
      <c r="A507" t="s">
        <v>1704</v>
      </c>
      <c r="B507" t="s">
        <v>1705</v>
      </c>
      <c r="C507" t="s">
        <v>1706</v>
      </c>
      <c r="D507" t="s">
        <v>1707</v>
      </c>
      <c r="E507" s="1">
        <v>10</v>
      </c>
      <c r="F507" t="s">
        <v>599</v>
      </c>
      <c r="G507" t="s">
        <v>584</v>
      </c>
      <c r="H507" t="s">
        <v>385</v>
      </c>
      <c r="I507" t="s">
        <v>439</v>
      </c>
      <c r="J507" t="s">
        <v>387</v>
      </c>
    </row>
    <row r="508" spans="1:10">
      <c r="A508" t="s">
        <v>2252</v>
      </c>
      <c r="B508" t="s">
        <v>2253</v>
      </c>
      <c r="C508" t="s">
        <v>2254</v>
      </c>
      <c r="D508" t="s">
        <v>506</v>
      </c>
      <c r="E508" s="1">
        <v>425</v>
      </c>
      <c r="F508" t="s">
        <v>599</v>
      </c>
      <c r="G508" t="s">
        <v>584</v>
      </c>
      <c r="H508" t="s">
        <v>499</v>
      </c>
      <c r="I508" t="s">
        <v>439</v>
      </c>
      <c r="J508" t="s">
        <v>387</v>
      </c>
    </row>
    <row r="509" spans="1:10">
      <c r="A509" t="s">
        <v>2255</v>
      </c>
      <c r="B509" t="s">
        <v>2256</v>
      </c>
      <c r="C509" t="s">
        <v>2254</v>
      </c>
      <c r="D509" t="s">
        <v>816</v>
      </c>
      <c r="E509" s="1">
        <v>425</v>
      </c>
      <c r="F509" t="s">
        <v>599</v>
      </c>
      <c r="G509" t="s">
        <v>584</v>
      </c>
      <c r="H509" t="s">
        <v>499</v>
      </c>
      <c r="I509" t="s">
        <v>439</v>
      </c>
      <c r="J509" t="s">
        <v>387</v>
      </c>
    </row>
    <row r="510" spans="1:10">
      <c r="A510" t="s">
        <v>393</v>
      </c>
      <c r="B510" t="s">
        <v>394</v>
      </c>
      <c r="C510" t="s">
        <v>390</v>
      </c>
      <c r="D510" t="s">
        <v>395</v>
      </c>
      <c r="E510" s="1">
        <v>100</v>
      </c>
      <c r="F510" t="s">
        <v>396</v>
      </c>
      <c r="G510" t="s">
        <v>384</v>
      </c>
      <c r="H510" t="s">
        <v>385</v>
      </c>
      <c r="I510" t="s">
        <v>386</v>
      </c>
      <c r="J510" t="s">
        <v>387</v>
      </c>
    </row>
    <row r="511" spans="1:10">
      <c r="A511" t="s">
        <v>430</v>
      </c>
      <c r="B511" t="s">
        <v>431</v>
      </c>
      <c r="C511" t="s">
        <v>428</v>
      </c>
      <c r="D511" t="s">
        <v>432</v>
      </c>
      <c r="E511" s="1">
        <v>50</v>
      </c>
      <c r="F511" t="s">
        <v>396</v>
      </c>
      <c r="G511" t="s">
        <v>384</v>
      </c>
      <c r="H511" t="s">
        <v>385</v>
      </c>
      <c r="I511" t="s">
        <v>408</v>
      </c>
      <c r="J511" t="s">
        <v>387</v>
      </c>
    </row>
    <row r="512" spans="1:10">
      <c r="A512" t="s">
        <v>679</v>
      </c>
      <c r="B512" t="s">
        <v>680</v>
      </c>
      <c r="C512" t="s">
        <v>681</v>
      </c>
      <c r="D512" t="s">
        <v>682</v>
      </c>
      <c r="E512" s="1">
        <v>1996</v>
      </c>
      <c r="F512" t="s">
        <v>396</v>
      </c>
      <c r="G512" t="s">
        <v>384</v>
      </c>
      <c r="H512" t="s">
        <v>459</v>
      </c>
      <c r="I512" t="s">
        <v>460</v>
      </c>
      <c r="J512" t="s">
        <v>387</v>
      </c>
    </row>
    <row r="513" spans="1:10">
      <c r="A513" t="s">
        <v>988</v>
      </c>
      <c r="B513" t="s">
        <v>989</v>
      </c>
      <c r="C513" t="s">
        <v>990</v>
      </c>
      <c r="D513" t="s">
        <v>991</v>
      </c>
      <c r="E513" s="1">
        <v>461</v>
      </c>
      <c r="F513" t="s">
        <v>396</v>
      </c>
      <c r="G513" t="s">
        <v>384</v>
      </c>
      <c r="H513" t="s">
        <v>385</v>
      </c>
      <c r="I513" t="s">
        <v>439</v>
      </c>
      <c r="J513" t="s">
        <v>387</v>
      </c>
    </row>
    <row r="514" spans="1:10">
      <c r="A514" t="s">
        <v>992</v>
      </c>
      <c r="B514" t="s">
        <v>993</v>
      </c>
      <c r="C514" t="s">
        <v>990</v>
      </c>
      <c r="D514" t="s">
        <v>994</v>
      </c>
      <c r="E514" s="1">
        <v>236</v>
      </c>
      <c r="F514" t="s">
        <v>396</v>
      </c>
      <c r="G514" t="s">
        <v>384</v>
      </c>
      <c r="H514" t="s">
        <v>449</v>
      </c>
      <c r="I514" t="s">
        <v>439</v>
      </c>
      <c r="J514" t="s">
        <v>387</v>
      </c>
    </row>
    <row r="515" spans="1:10">
      <c r="A515" t="s">
        <v>1828</v>
      </c>
      <c r="B515" t="s">
        <v>782</v>
      </c>
      <c r="C515" t="s">
        <v>1829</v>
      </c>
      <c r="D515" t="s">
        <v>573</v>
      </c>
      <c r="E515" s="1">
        <v>72</v>
      </c>
      <c r="F515" t="s">
        <v>396</v>
      </c>
      <c r="G515" t="s">
        <v>384</v>
      </c>
      <c r="H515" t="s">
        <v>499</v>
      </c>
      <c r="I515" t="s">
        <v>439</v>
      </c>
      <c r="J515" t="s">
        <v>387</v>
      </c>
    </row>
    <row r="516" spans="1:10">
      <c r="A516" t="s">
        <v>1850</v>
      </c>
      <c r="B516" t="s">
        <v>1851</v>
      </c>
      <c r="C516" t="s">
        <v>1829</v>
      </c>
      <c r="D516" t="s">
        <v>1852</v>
      </c>
      <c r="E516" s="1">
        <v>175</v>
      </c>
      <c r="F516" t="s">
        <v>396</v>
      </c>
      <c r="G516" t="s">
        <v>384</v>
      </c>
      <c r="H516" t="s">
        <v>499</v>
      </c>
      <c r="I516" t="s">
        <v>439</v>
      </c>
      <c r="J516" t="s">
        <v>387</v>
      </c>
    </row>
    <row r="517" spans="1:10">
      <c r="A517" t="s">
        <v>2030</v>
      </c>
      <c r="B517" t="s">
        <v>989</v>
      </c>
      <c r="C517" t="s">
        <v>2031</v>
      </c>
      <c r="D517" t="s">
        <v>2032</v>
      </c>
      <c r="E517" s="1">
        <v>141</v>
      </c>
      <c r="F517" t="s">
        <v>396</v>
      </c>
      <c r="G517" t="s">
        <v>384</v>
      </c>
      <c r="H517" t="s">
        <v>459</v>
      </c>
      <c r="I517" t="s">
        <v>460</v>
      </c>
      <c r="J517" t="s">
        <v>387</v>
      </c>
    </row>
    <row r="518" spans="1:10">
      <c r="A518" t="s">
        <v>2033</v>
      </c>
      <c r="B518" t="s">
        <v>2034</v>
      </c>
      <c r="C518" t="s">
        <v>2031</v>
      </c>
      <c r="D518" t="s">
        <v>2035</v>
      </c>
      <c r="E518" s="1">
        <v>141</v>
      </c>
      <c r="F518" t="s">
        <v>396</v>
      </c>
      <c r="G518" t="s">
        <v>384</v>
      </c>
      <c r="H518" t="s">
        <v>459</v>
      </c>
      <c r="I518" t="s">
        <v>460</v>
      </c>
      <c r="J518" t="s">
        <v>387</v>
      </c>
    </row>
    <row r="519" spans="1:10">
      <c r="A519" t="s">
        <v>2036</v>
      </c>
      <c r="B519" t="s">
        <v>2037</v>
      </c>
      <c r="C519" t="s">
        <v>2038</v>
      </c>
      <c r="D519" t="s">
        <v>1794</v>
      </c>
      <c r="E519" s="1">
        <v>318</v>
      </c>
      <c r="F519" t="s">
        <v>396</v>
      </c>
      <c r="G519" t="s">
        <v>384</v>
      </c>
      <c r="H519" t="s">
        <v>459</v>
      </c>
      <c r="I519" t="s">
        <v>460</v>
      </c>
      <c r="J519" t="s">
        <v>387</v>
      </c>
    </row>
    <row r="520" spans="1:10">
      <c r="A520" t="s">
        <v>2039</v>
      </c>
      <c r="B520" t="s">
        <v>2040</v>
      </c>
      <c r="C520" t="s">
        <v>2038</v>
      </c>
      <c r="D520" t="s">
        <v>885</v>
      </c>
      <c r="E520" s="1">
        <v>318</v>
      </c>
      <c r="F520" t="s">
        <v>396</v>
      </c>
      <c r="G520" t="s">
        <v>384</v>
      </c>
      <c r="H520" t="s">
        <v>459</v>
      </c>
      <c r="I520" t="s">
        <v>460</v>
      </c>
      <c r="J520" t="s">
        <v>387</v>
      </c>
    </row>
    <row r="521" spans="1:10">
      <c r="A521" t="s">
        <v>2041</v>
      </c>
      <c r="B521" t="s">
        <v>2042</v>
      </c>
      <c r="C521" t="s">
        <v>2038</v>
      </c>
      <c r="D521" t="s">
        <v>2043</v>
      </c>
      <c r="E521" s="1">
        <v>289</v>
      </c>
      <c r="F521" t="s">
        <v>396</v>
      </c>
      <c r="G521" t="s">
        <v>384</v>
      </c>
      <c r="H521" t="s">
        <v>459</v>
      </c>
      <c r="I521" t="s">
        <v>460</v>
      </c>
      <c r="J521" t="s">
        <v>387</v>
      </c>
    </row>
    <row r="522" spans="1:10">
      <c r="A522" t="s">
        <v>2061</v>
      </c>
      <c r="B522" t="s">
        <v>2062</v>
      </c>
      <c r="C522" t="s">
        <v>2038</v>
      </c>
      <c r="D522" t="s">
        <v>1474</v>
      </c>
      <c r="E522" s="1">
        <v>436</v>
      </c>
      <c r="F522" t="s">
        <v>396</v>
      </c>
      <c r="G522" t="s">
        <v>384</v>
      </c>
      <c r="H522" t="s">
        <v>459</v>
      </c>
      <c r="I522" t="s">
        <v>460</v>
      </c>
      <c r="J522" t="s">
        <v>387</v>
      </c>
    </row>
    <row r="523" spans="1:10">
      <c r="A523" t="s">
        <v>2149</v>
      </c>
      <c r="B523" t="s">
        <v>2150</v>
      </c>
      <c r="C523" t="s">
        <v>2151</v>
      </c>
      <c r="D523" t="s">
        <v>1933</v>
      </c>
      <c r="E523" s="1">
        <v>275</v>
      </c>
      <c r="F523" t="s">
        <v>396</v>
      </c>
      <c r="G523" t="s">
        <v>384</v>
      </c>
      <c r="H523" t="s">
        <v>385</v>
      </c>
      <c r="I523" t="s">
        <v>439</v>
      </c>
      <c r="J523" t="s">
        <v>387</v>
      </c>
    </row>
    <row r="524" spans="1:10">
      <c r="A524" t="s">
        <v>2152</v>
      </c>
      <c r="B524" t="s">
        <v>2153</v>
      </c>
      <c r="C524" t="s">
        <v>2151</v>
      </c>
      <c r="D524" t="s">
        <v>2154</v>
      </c>
      <c r="E524" s="1">
        <v>275</v>
      </c>
      <c r="F524" t="s">
        <v>396</v>
      </c>
      <c r="G524" t="s">
        <v>384</v>
      </c>
      <c r="H524" t="s">
        <v>385</v>
      </c>
      <c r="I524" t="s">
        <v>633</v>
      </c>
      <c r="J524" t="s">
        <v>387</v>
      </c>
    </row>
    <row r="525" spans="1:10">
      <c r="A525" t="s">
        <v>2155</v>
      </c>
      <c r="B525" t="s">
        <v>2156</v>
      </c>
      <c r="C525" t="s">
        <v>2151</v>
      </c>
      <c r="D525" t="s">
        <v>2048</v>
      </c>
      <c r="E525" s="1">
        <v>275</v>
      </c>
      <c r="F525" t="s">
        <v>396</v>
      </c>
      <c r="G525" t="s">
        <v>384</v>
      </c>
      <c r="H525" t="s">
        <v>499</v>
      </c>
      <c r="I525" t="s">
        <v>439</v>
      </c>
      <c r="J525" t="s">
        <v>387</v>
      </c>
    </row>
    <row r="526" spans="1:10">
      <c r="A526" t="s">
        <v>2157</v>
      </c>
      <c r="B526" t="s">
        <v>2158</v>
      </c>
      <c r="C526" t="s">
        <v>2151</v>
      </c>
      <c r="D526" t="s">
        <v>784</v>
      </c>
      <c r="E526" s="1">
        <v>275</v>
      </c>
      <c r="F526" t="s">
        <v>396</v>
      </c>
      <c r="G526" t="s">
        <v>384</v>
      </c>
      <c r="H526" t="s">
        <v>385</v>
      </c>
      <c r="I526" t="s">
        <v>633</v>
      </c>
      <c r="J526" t="s">
        <v>387</v>
      </c>
    </row>
    <row r="527" spans="1:10">
      <c r="A527" t="s">
        <v>2159</v>
      </c>
      <c r="B527" t="s">
        <v>2160</v>
      </c>
      <c r="C527" t="s">
        <v>2151</v>
      </c>
      <c r="D527" t="s">
        <v>2013</v>
      </c>
      <c r="E527" s="1">
        <v>275</v>
      </c>
      <c r="F527" t="s">
        <v>396</v>
      </c>
      <c r="G527" t="s">
        <v>384</v>
      </c>
      <c r="H527" t="s">
        <v>385</v>
      </c>
      <c r="I527" t="s">
        <v>439</v>
      </c>
      <c r="J527" t="s">
        <v>387</v>
      </c>
    </row>
    <row r="528" spans="1:10">
      <c r="A528" t="s">
        <v>2161</v>
      </c>
      <c r="B528" t="s">
        <v>2162</v>
      </c>
      <c r="C528" t="s">
        <v>2151</v>
      </c>
      <c r="D528" t="s">
        <v>859</v>
      </c>
      <c r="E528" s="1">
        <v>275</v>
      </c>
      <c r="F528" t="s">
        <v>396</v>
      </c>
      <c r="G528" t="s">
        <v>384</v>
      </c>
      <c r="H528" t="s">
        <v>385</v>
      </c>
      <c r="I528" t="s">
        <v>633</v>
      </c>
      <c r="J528" t="s">
        <v>387</v>
      </c>
    </row>
    <row r="529" spans="1:10">
      <c r="A529" t="s">
        <v>2163</v>
      </c>
      <c r="B529" t="s">
        <v>1250</v>
      </c>
      <c r="C529" t="s">
        <v>2151</v>
      </c>
      <c r="D529" t="s">
        <v>1641</v>
      </c>
      <c r="E529" s="1">
        <v>275</v>
      </c>
      <c r="F529" t="s">
        <v>396</v>
      </c>
      <c r="G529" t="s">
        <v>384</v>
      </c>
      <c r="H529" t="s">
        <v>499</v>
      </c>
      <c r="I529" t="s">
        <v>439</v>
      </c>
      <c r="J529" t="s">
        <v>387</v>
      </c>
    </row>
    <row r="530" spans="1:10">
      <c r="A530" t="s">
        <v>2164</v>
      </c>
      <c r="B530" t="s">
        <v>2165</v>
      </c>
      <c r="C530" t="s">
        <v>2151</v>
      </c>
      <c r="D530" t="s">
        <v>2166</v>
      </c>
      <c r="E530" s="1">
        <v>363</v>
      </c>
      <c r="F530" t="s">
        <v>396</v>
      </c>
      <c r="G530" t="s">
        <v>384</v>
      </c>
      <c r="H530" t="s">
        <v>459</v>
      </c>
      <c r="I530" t="s">
        <v>460</v>
      </c>
      <c r="J530" t="s">
        <v>387</v>
      </c>
    </row>
    <row r="531" spans="1:10">
      <c r="A531" t="s">
        <v>2214</v>
      </c>
      <c r="B531" t="s">
        <v>2215</v>
      </c>
      <c r="C531" t="s">
        <v>2031</v>
      </c>
      <c r="D531" t="s">
        <v>533</v>
      </c>
      <c r="E531" s="1">
        <v>85</v>
      </c>
      <c r="F531" t="s">
        <v>396</v>
      </c>
      <c r="G531" t="s">
        <v>384</v>
      </c>
      <c r="H531" t="s">
        <v>459</v>
      </c>
      <c r="I531" t="s">
        <v>460</v>
      </c>
      <c r="J531" t="s">
        <v>387</v>
      </c>
    </row>
    <row r="532" spans="1:10">
      <c r="A532" t="s">
        <v>2216</v>
      </c>
      <c r="B532" t="s">
        <v>2217</v>
      </c>
      <c r="C532" t="s">
        <v>2031</v>
      </c>
      <c r="D532" t="s">
        <v>1456</v>
      </c>
      <c r="E532" s="1">
        <v>85</v>
      </c>
      <c r="F532" t="s">
        <v>396</v>
      </c>
      <c r="G532" t="s">
        <v>384</v>
      </c>
      <c r="H532" t="s">
        <v>459</v>
      </c>
      <c r="I532" t="s">
        <v>460</v>
      </c>
      <c r="J532" t="s">
        <v>387</v>
      </c>
    </row>
    <row r="533" spans="1:10">
      <c r="A533" t="s">
        <v>2218</v>
      </c>
      <c r="B533" t="s">
        <v>2219</v>
      </c>
      <c r="C533" t="s">
        <v>2031</v>
      </c>
      <c r="D533" t="s">
        <v>1694</v>
      </c>
      <c r="E533" s="1">
        <v>85</v>
      </c>
      <c r="F533" t="s">
        <v>396</v>
      </c>
      <c r="G533" t="s">
        <v>384</v>
      </c>
      <c r="H533" t="s">
        <v>459</v>
      </c>
      <c r="I533" t="s">
        <v>460</v>
      </c>
      <c r="J533" t="s">
        <v>387</v>
      </c>
    </row>
    <row r="534" spans="1:10">
      <c r="A534" t="s">
        <v>2220</v>
      </c>
      <c r="B534" t="s">
        <v>2221</v>
      </c>
      <c r="C534" t="s">
        <v>2031</v>
      </c>
      <c r="D534" t="s">
        <v>682</v>
      </c>
      <c r="E534" s="1">
        <v>85</v>
      </c>
      <c r="F534" t="s">
        <v>396</v>
      </c>
      <c r="G534" t="s">
        <v>384</v>
      </c>
      <c r="H534" t="s">
        <v>459</v>
      </c>
      <c r="I534" t="s">
        <v>460</v>
      </c>
      <c r="J534" t="s">
        <v>387</v>
      </c>
    </row>
    <row r="535" spans="1:10">
      <c r="A535" t="s">
        <v>2227</v>
      </c>
      <c r="B535" t="s">
        <v>2228</v>
      </c>
      <c r="C535" t="s">
        <v>2031</v>
      </c>
      <c r="D535" t="s">
        <v>2229</v>
      </c>
      <c r="E535" s="1">
        <v>85</v>
      </c>
      <c r="F535" t="s">
        <v>396</v>
      </c>
      <c r="G535" t="s">
        <v>384</v>
      </c>
      <c r="H535" t="s">
        <v>459</v>
      </c>
      <c r="I535" t="s">
        <v>460</v>
      </c>
      <c r="J535" t="s">
        <v>387</v>
      </c>
    </row>
    <row r="536" spans="1:10">
      <c r="A536" t="s">
        <v>2230</v>
      </c>
      <c r="B536" t="s">
        <v>2231</v>
      </c>
      <c r="C536" t="s">
        <v>2031</v>
      </c>
      <c r="D536" t="s">
        <v>2232</v>
      </c>
      <c r="E536" s="1">
        <v>85</v>
      </c>
      <c r="F536" t="s">
        <v>396</v>
      </c>
      <c r="G536" t="s">
        <v>384</v>
      </c>
      <c r="H536" t="s">
        <v>459</v>
      </c>
      <c r="I536" t="s">
        <v>460</v>
      </c>
      <c r="J536" t="s">
        <v>387</v>
      </c>
    </row>
    <row r="537" spans="1:10">
      <c r="A537" t="s">
        <v>2233</v>
      </c>
      <c r="B537" t="s">
        <v>1011</v>
      </c>
      <c r="C537" t="s">
        <v>2031</v>
      </c>
      <c r="D537" t="s">
        <v>970</v>
      </c>
      <c r="E537" s="1">
        <v>85</v>
      </c>
      <c r="F537" t="s">
        <v>396</v>
      </c>
      <c r="G537" t="s">
        <v>384</v>
      </c>
      <c r="H537" t="s">
        <v>459</v>
      </c>
      <c r="I537" t="s">
        <v>460</v>
      </c>
      <c r="J537" t="s">
        <v>387</v>
      </c>
    </row>
    <row r="538" spans="1:10">
      <c r="A538" t="s">
        <v>2234</v>
      </c>
      <c r="B538" t="s">
        <v>2235</v>
      </c>
      <c r="C538" t="s">
        <v>2031</v>
      </c>
      <c r="D538" t="s">
        <v>1641</v>
      </c>
      <c r="E538" s="1">
        <v>141</v>
      </c>
      <c r="F538" t="s">
        <v>396</v>
      </c>
      <c r="G538" t="s">
        <v>384</v>
      </c>
      <c r="H538" t="s">
        <v>459</v>
      </c>
      <c r="I538" t="s">
        <v>460</v>
      </c>
      <c r="J538" t="s">
        <v>387</v>
      </c>
    </row>
    <row r="539" spans="1:10">
      <c r="A539" t="s">
        <v>2276</v>
      </c>
      <c r="B539" t="s">
        <v>2277</v>
      </c>
      <c r="C539" t="s">
        <v>2031</v>
      </c>
      <c r="D539" t="s">
        <v>2278</v>
      </c>
      <c r="E539" s="1">
        <v>141</v>
      </c>
      <c r="F539" t="s">
        <v>396</v>
      </c>
      <c r="G539" t="s">
        <v>384</v>
      </c>
      <c r="H539" t="s">
        <v>459</v>
      </c>
      <c r="I539" t="s">
        <v>460</v>
      </c>
      <c r="J539" t="s">
        <v>387</v>
      </c>
    </row>
    <row r="540" spans="1:10">
      <c r="A540" t="s">
        <v>2279</v>
      </c>
      <c r="B540" t="s">
        <v>2280</v>
      </c>
      <c r="C540" t="s">
        <v>2031</v>
      </c>
      <c r="D540" t="s">
        <v>2281</v>
      </c>
      <c r="E540" s="1">
        <v>141</v>
      </c>
      <c r="F540" t="s">
        <v>396</v>
      </c>
      <c r="G540" t="s">
        <v>384</v>
      </c>
      <c r="H540" t="s">
        <v>459</v>
      </c>
      <c r="I540" t="s">
        <v>460</v>
      </c>
      <c r="J540" t="s">
        <v>387</v>
      </c>
    </row>
    <row r="541" spans="1:10">
      <c r="A541" t="s">
        <v>198</v>
      </c>
      <c r="B541" t="s">
        <v>199</v>
      </c>
      <c r="C541" t="s">
        <v>197</v>
      </c>
      <c r="D541" t="s">
        <v>200</v>
      </c>
      <c r="E541" s="1">
        <v>10</v>
      </c>
      <c r="F541" t="s">
        <v>396</v>
      </c>
      <c r="G541" t="s">
        <v>384</v>
      </c>
      <c r="H541" t="s">
        <v>385</v>
      </c>
      <c r="I541" t="s">
        <v>443</v>
      </c>
      <c r="J541" t="s">
        <v>387</v>
      </c>
    </row>
    <row r="542" spans="1:10">
      <c r="A542" t="s">
        <v>201</v>
      </c>
      <c r="B542" t="s">
        <v>202</v>
      </c>
      <c r="C542" t="s">
        <v>197</v>
      </c>
      <c r="D542" t="s">
        <v>203</v>
      </c>
      <c r="E542" s="1">
        <v>10</v>
      </c>
      <c r="F542" t="s">
        <v>396</v>
      </c>
      <c r="G542" t="s">
        <v>384</v>
      </c>
      <c r="H542" t="s">
        <v>385</v>
      </c>
      <c r="I542" t="s">
        <v>443</v>
      </c>
      <c r="J542" t="s">
        <v>387</v>
      </c>
    </row>
    <row r="543" spans="1:10">
      <c r="A543" t="s">
        <v>204</v>
      </c>
      <c r="B543" t="s">
        <v>205</v>
      </c>
      <c r="C543" t="s">
        <v>197</v>
      </c>
      <c r="D543" t="s">
        <v>206</v>
      </c>
      <c r="E543" s="1">
        <v>10</v>
      </c>
      <c r="F543" t="s">
        <v>396</v>
      </c>
      <c r="G543" t="s">
        <v>384</v>
      </c>
      <c r="H543" t="s">
        <v>385</v>
      </c>
      <c r="I543" t="s">
        <v>443</v>
      </c>
      <c r="J543" t="s">
        <v>387</v>
      </c>
    </row>
    <row r="544" spans="1:10">
      <c r="A544" t="s">
        <v>207</v>
      </c>
      <c r="B544" t="s">
        <v>208</v>
      </c>
      <c r="C544" t="s">
        <v>197</v>
      </c>
      <c r="D544" t="s">
        <v>395</v>
      </c>
      <c r="E544" s="1">
        <v>10</v>
      </c>
      <c r="F544" t="s">
        <v>396</v>
      </c>
      <c r="G544" t="s">
        <v>384</v>
      </c>
      <c r="H544" t="s">
        <v>1719</v>
      </c>
      <c r="I544" t="s">
        <v>155</v>
      </c>
      <c r="J544" t="s">
        <v>387</v>
      </c>
    </row>
    <row r="545" spans="1:10">
      <c r="A545" t="s">
        <v>230</v>
      </c>
      <c r="B545" t="s">
        <v>231</v>
      </c>
      <c r="C545" t="s">
        <v>990</v>
      </c>
      <c r="D545" t="s">
        <v>957</v>
      </c>
      <c r="E545" s="1">
        <v>1876</v>
      </c>
      <c r="F545" t="s">
        <v>396</v>
      </c>
      <c r="G545" t="s">
        <v>384</v>
      </c>
      <c r="H545" t="s">
        <v>385</v>
      </c>
      <c r="I545" t="s">
        <v>213</v>
      </c>
      <c r="J545" t="s">
        <v>387</v>
      </c>
    </row>
    <row r="546" spans="1:10">
      <c r="A546" t="s">
        <v>248</v>
      </c>
      <c r="B546" t="s">
        <v>249</v>
      </c>
      <c r="C546" t="s">
        <v>2031</v>
      </c>
      <c r="D546" t="s">
        <v>250</v>
      </c>
      <c r="E546" s="1">
        <v>141</v>
      </c>
      <c r="F546" t="s">
        <v>396</v>
      </c>
      <c r="G546" t="s">
        <v>384</v>
      </c>
      <c r="H546" t="s">
        <v>385</v>
      </c>
      <c r="I546" t="s">
        <v>213</v>
      </c>
      <c r="J546" t="s">
        <v>387</v>
      </c>
    </row>
    <row r="547" spans="1:10">
      <c r="A547" t="s">
        <v>335</v>
      </c>
      <c r="B547" t="s">
        <v>336</v>
      </c>
      <c r="C547" t="s">
        <v>2038</v>
      </c>
      <c r="D547" t="s">
        <v>876</v>
      </c>
      <c r="E547" s="1">
        <v>318</v>
      </c>
      <c r="F547" t="s">
        <v>396</v>
      </c>
      <c r="G547" t="s">
        <v>384</v>
      </c>
      <c r="H547" t="s">
        <v>385</v>
      </c>
      <c r="I547" t="s">
        <v>213</v>
      </c>
      <c r="J547" t="s">
        <v>387</v>
      </c>
    </row>
    <row r="548" spans="1:10">
      <c r="A548" t="s">
        <v>530</v>
      </c>
      <c r="B548" t="s">
        <v>531</v>
      </c>
      <c r="C548" t="s">
        <v>532</v>
      </c>
      <c r="D548" t="s">
        <v>533</v>
      </c>
      <c r="E548" s="1">
        <v>4279</v>
      </c>
      <c r="F548" t="s">
        <v>534</v>
      </c>
      <c r="G548" t="s">
        <v>384</v>
      </c>
      <c r="H548" t="s">
        <v>449</v>
      </c>
      <c r="I548" t="s">
        <v>535</v>
      </c>
      <c r="J548" t="s">
        <v>387</v>
      </c>
    </row>
    <row r="549" spans="1:10">
      <c r="A549" t="s">
        <v>733</v>
      </c>
      <c r="B549" t="s">
        <v>734</v>
      </c>
      <c r="C549" t="s">
        <v>735</v>
      </c>
      <c r="D549" t="s">
        <v>736</v>
      </c>
      <c r="E549" s="1">
        <v>1307</v>
      </c>
      <c r="F549" t="s">
        <v>534</v>
      </c>
      <c r="G549" t="s">
        <v>384</v>
      </c>
      <c r="H549" t="s">
        <v>737</v>
      </c>
      <c r="I549" t="s">
        <v>439</v>
      </c>
      <c r="J549" t="s">
        <v>387</v>
      </c>
    </row>
    <row r="550" spans="1:10">
      <c r="A550" t="s">
        <v>738</v>
      </c>
      <c r="B550" t="s">
        <v>739</v>
      </c>
      <c r="C550" t="s">
        <v>735</v>
      </c>
      <c r="D550" t="s">
        <v>740</v>
      </c>
      <c r="E550" s="1">
        <v>3879</v>
      </c>
      <c r="F550" t="s">
        <v>534</v>
      </c>
      <c r="G550" t="s">
        <v>384</v>
      </c>
      <c r="H550" t="s">
        <v>737</v>
      </c>
      <c r="I550" t="s">
        <v>439</v>
      </c>
      <c r="J550" t="s">
        <v>387</v>
      </c>
    </row>
    <row r="551" spans="1:10">
      <c r="A551" t="s">
        <v>937</v>
      </c>
      <c r="B551" t="s">
        <v>938</v>
      </c>
      <c r="C551" t="s">
        <v>939</v>
      </c>
      <c r="D551" t="s">
        <v>940</v>
      </c>
      <c r="E551" s="1">
        <v>154</v>
      </c>
      <c r="F551" t="s">
        <v>534</v>
      </c>
      <c r="G551" t="s">
        <v>384</v>
      </c>
      <c r="H551" t="s">
        <v>449</v>
      </c>
      <c r="I551" t="s">
        <v>439</v>
      </c>
      <c r="J551" t="s">
        <v>387</v>
      </c>
    </row>
    <row r="552" spans="1:10">
      <c r="A552" t="s">
        <v>1492</v>
      </c>
      <c r="B552" t="s">
        <v>1493</v>
      </c>
      <c r="C552" t="s">
        <v>1481</v>
      </c>
      <c r="D552" t="s">
        <v>1494</v>
      </c>
      <c r="E552" s="1">
        <v>46</v>
      </c>
      <c r="F552" t="s">
        <v>534</v>
      </c>
      <c r="G552" t="s">
        <v>384</v>
      </c>
      <c r="H552" t="s">
        <v>385</v>
      </c>
      <c r="I552" t="s">
        <v>408</v>
      </c>
      <c r="J552" t="s">
        <v>387</v>
      </c>
    </row>
    <row r="553" spans="1:10">
      <c r="A553" t="s">
        <v>1576</v>
      </c>
      <c r="B553" t="s">
        <v>1306</v>
      </c>
      <c r="C553" t="s">
        <v>939</v>
      </c>
      <c r="D553" t="s">
        <v>506</v>
      </c>
      <c r="E553" s="1">
        <v>9008</v>
      </c>
      <c r="F553" t="s">
        <v>534</v>
      </c>
      <c r="G553" t="s">
        <v>384</v>
      </c>
      <c r="H553" t="s">
        <v>459</v>
      </c>
      <c r="I553" t="s">
        <v>460</v>
      </c>
      <c r="J553" t="s">
        <v>387</v>
      </c>
    </row>
    <row r="554" spans="1:10">
      <c r="A554" t="s">
        <v>1577</v>
      </c>
      <c r="B554" t="s">
        <v>1578</v>
      </c>
      <c r="C554" t="s">
        <v>735</v>
      </c>
      <c r="D554" t="s">
        <v>1006</v>
      </c>
      <c r="E554" s="1">
        <v>6784</v>
      </c>
      <c r="F554" t="s">
        <v>534</v>
      </c>
      <c r="G554" t="s">
        <v>384</v>
      </c>
      <c r="H554" t="s">
        <v>385</v>
      </c>
      <c r="I554" t="s">
        <v>439</v>
      </c>
      <c r="J554" t="s">
        <v>387</v>
      </c>
    </row>
    <row r="555" spans="1:10">
      <c r="A555" t="s">
        <v>2244</v>
      </c>
      <c r="B555" t="s">
        <v>2245</v>
      </c>
      <c r="C555" t="s">
        <v>735</v>
      </c>
      <c r="D555" t="s">
        <v>696</v>
      </c>
      <c r="E555" s="1">
        <v>764</v>
      </c>
      <c r="F555" t="s">
        <v>534</v>
      </c>
      <c r="G555" t="s">
        <v>384</v>
      </c>
      <c r="H555" t="s">
        <v>459</v>
      </c>
      <c r="I555" t="s">
        <v>460</v>
      </c>
      <c r="J555" t="s">
        <v>387</v>
      </c>
    </row>
    <row r="556" spans="1:10">
      <c r="A556" t="s">
        <v>397</v>
      </c>
      <c r="B556" t="s">
        <v>398</v>
      </c>
      <c r="C556" t="s">
        <v>399</v>
      </c>
      <c r="D556" t="s">
        <v>400</v>
      </c>
      <c r="E556" s="1">
        <v>100</v>
      </c>
      <c r="F556" t="s">
        <v>401</v>
      </c>
      <c r="G556" t="s">
        <v>384</v>
      </c>
      <c r="H556" t="s">
        <v>385</v>
      </c>
      <c r="I556" t="s">
        <v>386</v>
      </c>
      <c r="J556" t="s">
        <v>387</v>
      </c>
    </row>
    <row r="557" spans="1:10">
      <c r="A557" t="s">
        <v>409</v>
      </c>
      <c r="B557" t="s">
        <v>410</v>
      </c>
      <c r="C557" t="s">
        <v>399</v>
      </c>
      <c r="D557" t="s">
        <v>411</v>
      </c>
      <c r="E557" s="1">
        <v>46</v>
      </c>
      <c r="F557" t="s">
        <v>401</v>
      </c>
      <c r="G557" t="s">
        <v>384</v>
      </c>
      <c r="H557" t="s">
        <v>385</v>
      </c>
      <c r="I557" t="s">
        <v>386</v>
      </c>
      <c r="J557" t="s">
        <v>387</v>
      </c>
    </row>
    <row r="558" spans="1:10">
      <c r="A558" t="s">
        <v>689</v>
      </c>
      <c r="B558" t="s">
        <v>690</v>
      </c>
      <c r="C558" t="s">
        <v>691</v>
      </c>
      <c r="D558" t="s">
        <v>692</v>
      </c>
      <c r="E558" s="1">
        <v>1405</v>
      </c>
      <c r="F558" t="s">
        <v>401</v>
      </c>
      <c r="G558" t="s">
        <v>384</v>
      </c>
      <c r="H558" t="s">
        <v>385</v>
      </c>
      <c r="I558" t="s">
        <v>439</v>
      </c>
      <c r="J558" t="s">
        <v>387</v>
      </c>
    </row>
    <row r="559" spans="1:10">
      <c r="A559" t="s">
        <v>693</v>
      </c>
      <c r="B559" t="s">
        <v>694</v>
      </c>
      <c r="C559" t="s">
        <v>695</v>
      </c>
      <c r="D559" t="s">
        <v>696</v>
      </c>
      <c r="E559" s="1">
        <v>200</v>
      </c>
      <c r="F559" t="s">
        <v>401</v>
      </c>
      <c r="G559" t="s">
        <v>384</v>
      </c>
      <c r="H559" t="s">
        <v>385</v>
      </c>
      <c r="I559" t="s">
        <v>443</v>
      </c>
      <c r="J559" t="s">
        <v>387</v>
      </c>
    </row>
    <row r="560" spans="1:10">
      <c r="A560" t="s">
        <v>954</v>
      </c>
      <c r="B560" t="s">
        <v>955</v>
      </c>
      <c r="C560" t="s">
        <v>956</v>
      </c>
      <c r="D560" t="s">
        <v>957</v>
      </c>
      <c r="E560" s="1">
        <v>360</v>
      </c>
      <c r="F560" t="s">
        <v>401</v>
      </c>
      <c r="G560" t="s">
        <v>384</v>
      </c>
      <c r="H560" t="s">
        <v>449</v>
      </c>
      <c r="I560" t="s">
        <v>439</v>
      </c>
      <c r="J560" t="s">
        <v>387</v>
      </c>
    </row>
    <row r="561" spans="1:10">
      <c r="A561" t="s">
        <v>1701</v>
      </c>
      <c r="B561" t="s">
        <v>1702</v>
      </c>
      <c r="C561" t="s">
        <v>1703</v>
      </c>
      <c r="D561" t="s">
        <v>1633</v>
      </c>
      <c r="E561" s="1">
        <v>18</v>
      </c>
      <c r="F561" t="s">
        <v>401</v>
      </c>
      <c r="G561" t="s">
        <v>384</v>
      </c>
      <c r="H561" t="s">
        <v>449</v>
      </c>
      <c r="I561" t="s">
        <v>439</v>
      </c>
      <c r="J561" t="s">
        <v>387</v>
      </c>
    </row>
    <row r="562" spans="1:10">
      <c r="A562" t="s">
        <v>1791</v>
      </c>
      <c r="B562" t="s">
        <v>1792</v>
      </c>
      <c r="C562" t="s">
        <v>1793</v>
      </c>
      <c r="D562" t="s">
        <v>1794</v>
      </c>
      <c r="E562" s="1">
        <v>205</v>
      </c>
      <c r="F562" t="s">
        <v>401</v>
      </c>
      <c r="G562" t="s">
        <v>384</v>
      </c>
      <c r="H562" t="s">
        <v>459</v>
      </c>
      <c r="I562" t="s">
        <v>460</v>
      </c>
      <c r="J562" t="s">
        <v>387</v>
      </c>
    </row>
    <row r="563" spans="1:10">
      <c r="A563" t="s">
        <v>1825</v>
      </c>
      <c r="B563" t="s">
        <v>1826</v>
      </c>
      <c r="C563" t="s">
        <v>1827</v>
      </c>
      <c r="D563" t="s">
        <v>931</v>
      </c>
      <c r="E563" s="1">
        <v>225</v>
      </c>
      <c r="F563" t="s">
        <v>401</v>
      </c>
      <c r="G563" t="s">
        <v>384</v>
      </c>
      <c r="H563" t="s">
        <v>385</v>
      </c>
      <c r="I563" t="s">
        <v>443</v>
      </c>
      <c r="J563" t="s">
        <v>387</v>
      </c>
    </row>
    <row r="564" spans="1:10">
      <c r="A564" t="s">
        <v>1838</v>
      </c>
      <c r="B564" t="s">
        <v>1839</v>
      </c>
      <c r="C564" t="s">
        <v>1703</v>
      </c>
      <c r="D564" t="s">
        <v>1840</v>
      </c>
      <c r="E564" s="1">
        <v>18</v>
      </c>
      <c r="F564" t="s">
        <v>401</v>
      </c>
      <c r="G564" t="s">
        <v>384</v>
      </c>
      <c r="H564" t="s">
        <v>449</v>
      </c>
      <c r="I564" t="s">
        <v>439</v>
      </c>
      <c r="J564" t="s">
        <v>387</v>
      </c>
    </row>
    <row r="565" spans="1:10">
      <c r="A565" t="s">
        <v>1841</v>
      </c>
      <c r="B565" t="s">
        <v>1842</v>
      </c>
      <c r="C565" t="s">
        <v>1703</v>
      </c>
      <c r="D565" t="s">
        <v>1251</v>
      </c>
      <c r="E565" s="1">
        <v>18</v>
      </c>
      <c r="F565" t="s">
        <v>401</v>
      </c>
      <c r="G565" t="s">
        <v>384</v>
      </c>
      <c r="H565" t="s">
        <v>449</v>
      </c>
      <c r="I565" t="s">
        <v>439</v>
      </c>
      <c r="J565" t="s">
        <v>387</v>
      </c>
    </row>
    <row r="566" spans="1:10">
      <c r="A566" t="s">
        <v>1913</v>
      </c>
      <c r="B566" t="s">
        <v>1914</v>
      </c>
      <c r="C566" t="s">
        <v>1703</v>
      </c>
      <c r="D566" t="s">
        <v>1915</v>
      </c>
      <c r="E566" s="1">
        <v>18</v>
      </c>
      <c r="F566" t="s">
        <v>401</v>
      </c>
      <c r="G566" t="s">
        <v>384</v>
      </c>
      <c r="H566" t="s">
        <v>499</v>
      </c>
      <c r="I566" t="s">
        <v>439</v>
      </c>
      <c r="J566" t="s">
        <v>387</v>
      </c>
    </row>
    <row r="567" spans="1:10">
      <c r="A567" t="s">
        <v>1947</v>
      </c>
      <c r="B567" t="s">
        <v>1948</v>
      </c>
      <c r="C567" t="s">
        <v>691</v>
      </c>
      <c r="D567" t="s">
        <v>1686</v>
      </c>
      <c r="E567" s="1">
        <v>412</v>
      </c>
      <c r="F567" t="s">
        <v>401</v>
      </c>
      <c r="G567" t="s">
        <v>384</v>
      </c>
      <c r="H567" t="s">
        <v>385</v>
      </c>
      <c r="I567" t="s">
        <v>535</v>
      </c>
      <c r="J567" t="s">
        <v>387</v>
      </c>
    </row>
    <row r="568" spans="1:10">
      <c r="A568" t="s">
        <v>2146</v>
      </c>
      <c r="B568" t="s">
        <v>2147</v>
      </c>
      <c r="C568" t="s">
        <v>1481</v>
      </c>
      <c r="D568" t="s">
        <v>2148</v>
      </c>
      <c r="E568" s="1">
        <v>10</v>
      </c>
      <c r="F568" t="s">
        <v>401</v>
      </c>
      <c r="G568" t="s">
        <v>384</v>
      </c>
      <c r="H568" t="s">
        <v>459</v>
      </c>
      <c r="I568" t="s">
        <v>812</v>
      </c>
      <c r="J568" t="s">
        <v>387</v>
      </c>
    </row>
    <row r="569" spans="1:10">
      <c r="A569" t="s">
        <v>87</v>
      </c>
      <c r="B569" t="s">
        <v>88</v>
      </c>
      <c r="C569" t="s">
        <v>89</v>
      </c>
      <c r="D569" t="s">
        <v>816</v>
      </c>
      <c r="E569" s="1">
        <v>1056</v>
      </c>
      <c r="F569" t="s">
        <v>401</v>
      </c>
      <c r="G569" t="s">
        <v>384</v>
      </c>
      <c r="H569" t="s">
        <v>459</v>
      </c>
      <c r="I569" t="s">
        <v>460</v>
      </c>
      <c r="J569" t="s">
        <v>387</v>
      </c>
    </row>
    <row r="570" spans="1:10">
      <c r="A570" t="s">
        <v>195</v>
      </c>
      <c r="B570" t="s">
        <v>196</v>
      </c>
      <c r="C570" t="s">
        <v>197</v>
      </c>
      <c r="D570" t="s">
        <v>411</v>
      </c>
      <c r="E570" s="1">
        <v>10</v>
      </c>
      <c r="F570" t="s">
        <v>401</v>
      </c>
      <c r="G570" t="s">
        <v>384</v>
      </c>
      <c r="H570" t="s">
        <v>385</v>
      </c>
      <c r="I570" t="s">
        <v>443</v>
      </c>
      <c r="J570" t="s">
        <v>387</v>
      </c>
    </row>
    <row r="571" spans="1:10">
      <c r="A571" t="s">
        <v>209</v>
      </c>
      <c r="B571" t="s">
        <v>210</v>
      </c>
      <c r="C571" t="s">
        <v>97</v>
      </c>
      <c r="D571" t="s">
        <v>400</v>
      </c>
      <c r="E571" s="1">
        <v>10</v>
      </c>
      <c r="F571" t="s">
        <v>401</v>
      </c>
      <c r="G571" t="s">
        <v>384</v>
      </c>
      <c r="H571" t="s">
        <v>385</v>
      </c>
      <c r="I571" t="s">
        <v>443</v>
      </c>
      <c r="J571" t="s">
        <v>387</v>
      </c>
    </row>
    <row r="572" spans="1:10">
      <c r="A572" t="s">
        <v>350</v>
      </c>
      <c r="B572" t="s">
        <v>351</v>
      </c>
      <c r="C572" t="s">
        <v>352</v>
      </c>
      <c r="D572" t="s">
        <v>353</v>
      </c>
      <c r="E572" s="1">
        <v>18</v>
      </c>
      <c r="F572" t="s">
        <v>401</v>
      </c>
      <c r="G572" t="s">
        <v>384</v>
      </c>
      <c r="H572" t="s">
        <v>385</v>
      </c>
      <c r="I572" t="s">
        <v>213</v>
      </c>
      <c r="J572" t="s">
        <v>387</v>
      </c>
    </row>
    <row r="573" spans="1:10">
      <c r="A573" t="s">
        <v>354</v>
      </c>
      <c r="B573" t="s">
        <v>355</v>
      </c>
      <c r="C573" t="s">
        <v>352</v>
      </c>
      <c r="D573" t="s">
        <v>1432</v>
      </c>
      <c r="E573" s="1">
        <v>18</v>
      </c>
      <c r="F573" t="s">
        <v>401</v>
      </c>
      <c r="G573" t="s">
        <v>384</v>
      </c>
      <c r="H573" t="s">
        <v>385</v>
      </c>
      <c r="I573" t="s">
        <v>213</v>
      </c>
      <c r="J573" t="s">
        <v>387</v>
      </c>
    </row>
    <row r="574" spans="1:10">
      <c r="A574" t="s">
        <v>356</v>
      </c>
      <c r="B574" t="s">
        <v>357</v>
      </c>
      <c r="C574" t="s">
        <v>352</v>
      </c>
      <c r="D574" t="s">
        <v>743</v>
      </c>
      <c r="E574" s="1">
        <v>18</v>
      </c>
      <c r="F574" t="s">
        <v>401</v>
      </c>
      <c r="G574" t="s">
        <v>384</v>
      </c>
      <c r="H574" t="s">
        <v>385</v>
      </c>
      <c r="I574" t="s">
        <v>213</v>
      </c>
      <c r="J574" t="s">
        <v>387</v>
      </c>
    </row>
    <row r="575" spans="1:10">
      <c r="A575" t="s">
        <v>358</v>
      </c>
      <c r="B575" t="s">
        <v>359</v>
      </c>
      <c r="C575" t="s">
        <v>352</v>
      </c>
      <c r="D575" t="s">
        <v>360</v>
      </c>
      <c r="E575" s="1">
        <v>52</v>
      </c>
      <c r="F575" t="s">
        <v>401</v>
      </c>
      <c r="G575" t="s">
        <v>384</v>
      </c>
      <c r="H575" t="s">
        <v>385</v>
      </c>
      <c r="I575" t="s">
        <v>213</v>
      </c>
      <c r="J575" t="s">
        <v>387</v>
      </c>
    </row>
    <row r="576" spans="1:10">
      <c r="A576" t="s">
        <v>610</v>
      </c>
      <c r="B576" t="s">
        <v>611</v>
      </c>
      <c r="C576" t="s">
        <v>505</v>
      </c>
      <c r="D576" t="s">
        <v>612</v>
      </c>
      <c r="E576" s="1">
        <v>103</v>
      </c>
      <c r="F576" t="s">
        <v>613</v>
      </c>
      <c r="G576" t="s">
        <v>438</v>
      </c>
      <c r="H576" t="s">
        <v>385</v>
      </c>
      <c r="I576" t="s">
        <v>439</v>
      </c>
      <c r="J576" t="s">
        <v>387</v>
      </c>
    </row>
    <row r="577" spans="1:10">
      <c r="A577" t="s">
        <v>614</v>
      </c>
      <c r="B577" t="s">
        <v>615</v>
      </c>
      <c r="C577" t="s">
        <v>616</v>
      </c>
      <c r="D577" t="s">
        <v>617</v>
      </c>
      <c r="E577" s="1">
        <v>193</v>
      </c>
      <c r="F577" t="s">
        <v>613</v>
      </c>
      <c r="G577" t="s">
        <v>438</v>
      </c>
      <c r="H577" t="s">
        <v>459</v>
      </c>
      <c r="I577" t="s">
        <v>460</v>
      </c>
      <c r="J577" t="s">
        <v>387</v>
      </c>
    </row>
    <row r="578" spans="1:10">
      <c r="A578" t="s">
        <v>618</v>
      </c>
      <c r="B578" t="s">
        <v>619</v>
      </c>
      <c r="C578" t="s">
        <v>616</v>
      </c>
      <c r="D578" t="s">
        <v>620</v>
      </c>
      <c r="E578" s="1">
        <v>193</v>
      </c>
      <c r="F578" t="s">
        <v>613</v>
      </c>
      <c r="G578" t="s">
        <v>438</v>
      </c>
      <c r="H578" t="s">
        <v>499</v>
      </c>
      <c r="I578" t="s">
        <v>439</v>
      </c>
      <c r="J578" t="s">
        <v>387</v>
      </c>
    </row>
    <row r="579" spans="1:10">
      <c r="A579" t="s">
        <v>665</v>
      </c>
      <c r="B579" t="s">
        <v>666</v>
      </c>
      <c r="C579" t="s">
        <v>616</v>
      </c>
      <c r="D579" t="s">
        <v>667</v>
      </c>
      <c r="E579" s="1">
        <v>97</v>
      </c>
      <c r="F579" t="s">
        <v>613</v>
      </c>
      <c r="G579" t="s">
        <v>438</v>
      </c>
      <c r="H579" t="s">
        <v>459</v>
      </c>
      <c r="I579" t="s">
        <v>460</v>
      </c>
      <c r="J579" t="s">
        <v>387</v>
      </c>
    </row>
    <row r="580" spans="1:10">
      <c r="A580" t="s">
        <v>668</v>
      </c>
      <c r="B580" t="s">
        <v>669</v>
      </c>
      <c r="C580" t="s">
        <v>616</v>
      </c>
      <c r="D580" t="s">
        <v>670</v>
      </c>
      <c r="E580" s="1">
        <v>97</v>
      </c>
      <c r="F580" t="s">
        <v>613</v>
      </c>
      <c r="G580" t="s">
        <v>438</v>
      </c>
      <c r="H580" t="s">
        <v>449</v>
      </c>
      <c r="I580" t="s">
        <v>408</v>
      </c>
      <c r="J580" t="s">
        <v>387</v>
      </c>
    </row>
    <row r="581" spans="1:10">
      <c r="A581" t="s">
        <v>671</v>
      </c>
      <c r="B581" t="s">
        <v>672</v>
      </c>
      <c r="C581" t="s">
        <v>616</v>
      </c>
      <c r="D581" t="s">
        <v>673</v>
      </c>
      <c r="E581" s="1">
        <v>97</v>
      </c>
      <c r="F581" t="s">
        <v>613</v>
      </c>
      <c r="G581" t="s">
        <v>438</v>
      </c>
      <c r="H581" t="s">
        <v>459</v>
      </c>
      <c r="I581" t="s">
        <v>460</v>
      </c>
      <c r="J581" t="s">
        <v>387</v>
      </c>
    </row>
    <row r="582" spans="1:10">
      <c r="A582" t="s">
        <v>674</v>
      </c>
      <c r="B582" t="s">
        <v>675</v>
      </c>
      <c r="C582" t="s">
        <v>616</v>
      </c>
      <c r="D582" t="s">
        <v>612</v>
      </c>
      <c r="E582" s="1">
        <v>147</v>
      </c>
      <c r="F582" t="s">
        <v>613</v>
      </c>
      <c r="G582" t="s">
        <v>438</v>
      </c>
      <c r="H582" t="s">
        <v>459</v>
      </c>
      <c r="I582" t="s">
        <v>460</v>
      </c>
      <c r="J582" t="s">
        <v>387</v>
      </c>
    </row>
    <row r="583" spans="1:10">
      <c r="A583" t="s">
        <v>719</v>
      </c>
      <c r="B583" t="s">
        <v>720</v>
      </c>
      <c r="C583" t="s">
        <v>616</v>
      </c>
      <c r="D583" t="s">
        <v>721</v>
      </c>
      <c r="E583" s="1">
        <v>97</v>
      </c>
      <c r="F583" t="s">
        <v>613</v>
      </c>
      <c r="G583" t="s">
        <v>438</v>
      </c>
      <c r="H583" t="s">
        <v>459</v>
      </c>
      <c r="I583" t="s">
        <v>460</v>
      </c>
      <c r="J583" t="s">
        <v>387</v>
      </c>
    </row>
    <row r="584" spans="1:10">
      <c r="A584" t="s">
        <v>722</v>
      </c>
      <c r="B584" t="s">
        <v>723</v>
      </c>
      <c r="C584" t="s">
        <v>616</v>
      </c>
      <c r="D584" t="s">
        <v>724</v>
      </c>
      <c r="E584" s="1">
        <v>97</v>
      </c>
      <c r="F584" t="s">
        <v>613</v>
      </c>
      <c r="G584" t="s">
        <v>438</v>
      </c>
      <c r="H584" t="s">
        <v>459</v>
      </c>
      <c r="I584" t="s">
        <v>460</v>
      </c>
      <c r="J584" t="s">
        <v>387</v>
      </c>
    </row>
    <row r="585" spans="1:10">
      <c r="A585" t="s">
        <v>806</v>
      </c>
      <c r="B585" t="s">
        <v>807</v>
      </c>
      <c r="C585" t="s">
        <v>616</v>
      </c>
      <c r="D585" t="s">
        <v>808</v>
      </c>
      <c r="E585" s="1">
        <v>97</v>
      </c>
      <c r="F585" t="s">
        <v>613</v>
      </c>
      <c r="G585" t="s">
        <v>438</v>
      </c>
      <c r="H585" t="s">
        <v>459</v>
      </c>
      <c r="I585" t="s">
        <v>460</v>
      </c>
      <c r="J585" t="s">
        <v>387</v>
      </c>
    </row>
    <row r="586" spans="1:10">
      <c r="A586" t="s">
        <v>916</v>
      </c>
      <c r="B586" t="s">
        <v>917</v>
      </c>
      <c r="C586" t="s">
        <v>918</v>
      </c>
      <c r="D586" t="s">
        <v>816</v>
      </c>
      <c r="E586" s="1">
        <v>150</v>
      </c>
      <c r="F586" t="s">
        <v>613</v>
      </c>
      <c r="G586" t="s">
        <v>438</v>
      </c>
      <c r="H586" t="s">
        <v>385</v>
      </c>
      <c r="I586" t="s">
        <v>443</v>
      </c>
      <c r="J586" t="s">
        <v>387</v>
      </c>
    </row>
    <row r="587" spans="1:10">
      <c r="A587" t="s">
        <v>948</v>
      </c>
      <c r="B587" t="s">
        <v>949</v>
      </c>
      <c r="C587" t="s">
        <v>616</v>
      </c>
      <c r="D587" t="s">
        <v>950</v>
      </c>
      <c r="E587" s="1">
        <v>193</v>
      </c>
      <c r="F587" t="s">
        <v>613</v>
      </c>
      <c r="G587" t="s">
        <v>438</v>
      </c>
      <c r="H587" t="s">
        <v>459</v>
      </c>
      <c r="I587" t="s">
        <v>460</v>
      </c>
      <c r="J587" t="s">
        <v>387</v>
      </c>
    </row>
    <row r="588" spans="1:10">
      <c r="A588" t="s">
        <v>951</v>
      </c>
      <c r="B588" t="s">
        <v>952</v>
      </c>
      <c r="C588" t="s">
        <v>616</v>
      </c>
      <c r="D588" t="s">
        <v>953</v>
      </c>
      <c r="E588" s="1">
        <v>193</v>
      </c>
      <c r="F588" t="s">
        <v>613</v>
      </c>
      <c r="G588" t="s">
        <v>438</v>
      </c>
      <c r="H588" t="s">
        <v>459</v>
      </c>
      <c r="I588" t="s">
        <v>460</v>
      </c>
      <c r="J588" t="s">
        <v>387</v>
      </c>
    </row>
    <row r="589" spans="1:10">
      <c r="A589" t="s">
        <v>1003</v>
      </c>
      <c r="B589" t="s">
        <v>1004</v>
      </c>
      <c r="C589" t="s">
        <v>1005</v>
      </c>
      <c r="D589" t="s">
        <v>1006</v>
      </c>
      <c r="E589" s="1">
        <v>341</v>
      </c>
      <c r="F589" t="s">
        <v>613</v>
      </c>
      <c r="G589" t="s">
        <v>438</v>
      </c>
      <c r="H589" t="s">
        <v>459</v>
      </c>
      <c r="I589" t="s">
        <v>460</v>
      </c>
      <c r="J589" t="s">
        <v>387</v>
      </c>
    </row>
    <row r="590" spans="1:10">
      <c r="A590" t="s">
        <v>1007</v>
      </c>
      <c r="B590" t="s">
        <v>1008</v>
      </c>
      <c r="C590" t="s">
        <v>1005</v>
      </c>
      <c r="D590" t="s">
        <v>1009</v>
      </c>
      <c r="E590" s="1">
        <v>341</v>
      </c>
      <c r="F590" t="s">
        <v>613</v>
      </c>
      <c r="G590" t="s">
        <v>438</v>
      </c>
      <c r="H590" t="s">
        <v>459</v>
      </c>
      <c r="I590" t="s">
        <v>460</v>
      </c>
      <c r="J590" t="s">
        <v>387</v>
      </c>
    </row>
    <row r="591" spans="1:10">
      <c r="A591" t="s">
        <v>1010</v>
      </c>
      <c r="B591" t="s">
        <v>1011</v>
      </c>
      <c r="C591" t="s">
        <v>1005</v>
      </c>
      <c r="D591" t="s">
        <v>1012</v>
      </c>
      <c r="E591" s="1">
        <v>482</v>
      </c>
      <c r="F591" t="s">
        <v>613</v>
      </c>
      <c r="G591" t="s">
        <v>438</v>
      </c>
      <c r="H591" t="s">
        <v>459</v>
      </c>
      <c r="I591" t="s">
        <v>460</v>
      </c>
      <c r="J591" t="s">
        <v>387</v>
      </c>
    </row>
    <row r="592" spans="1:10">
      <c r="A592" t="s">
        <v>1013</v>
      </c>
      <c r="B592" t="s">
        <v>1014</v>
      </c>
      <c r="C592" t="s">
        <v>1005</v>
      </c>
      <c r="D592" t="s">
        <v>1015</v>
      </c>
      <c r="E592" s="1">
        <v>564</v>
      </c>
      <c r="F592" t="s">
        <v>613</v>
      </c>
      <c r="G592" t="s">
        <v>438</v>
      </c>
      <c r="H592" t="s">
        <v>449</v>
      </c>
      <c r="I592" t="s">
        <v>443</v>
      </c>
      <c r="J592" t="s">
        <v>387</v>
      </c>
    </row>
    <row r="593" spans="1:10">
      <c r="A593" t="s">
        <v>1016</v>
      </c>
      <c r="B593" t="s">
        <v>1017</v>
      </c>
      <c r="C593" t="s">
        <v>1005</v>
      </c>
      <c r="D593" t="s">
        <v>1018</v>
      </c>
      <c r="E593" s="1">
        <v>683</v>
      </c>
      <c r="F593" t="s">
        <v>613</v>
      </c>
      <c r="G593" t="s">
        <v>438</v>
      </c>
      <c r="H593" t="s">
        <v>385</v>
      </c>
      <c r="I593" t="s">
        <v>443</v>
      </c>
      <c r="J593" t="s">
        <v>387</v>
      </c>
    </row>
    <row r="594" spans="1:10">
      <c r="A594" t="s">
        <v>1019</v>
      </c>
      <c r="B594" t="s">
        <v>1020</v>
      </c>
      <c r="C594" t="s">
        <v>1005</v>
      </c>
      <c r="D594" t="s">
        <v>551</v>
      </c>
      <c r="E594" s="1">
        <v>286</v>
      </c>
      <c r="F594" t="s">
        <v>613</v>
      </c>
      <c r="G594" t="s">
        <v>438</v>
      </c>
      <c r="H594" t="s">
        <v>459</v>
      </c>
      <c r="I594" t="s">
        <v>460</v>
      </c>
      <c r="J594" t="s">
        <v>387</v>
      </c>
    </row>
    <row r="595" spans="1:10">
      <c r="A595" t="s">
        <v>1021</v>
      </c>
      <c r="B595" t="s">
        <v>1022</v>
      </c>
      <c r="C595" t="s">
        <v>1005</v>
      </c>
      <c r="D595" t="s">
        <v>1023</v>
      </c>
      <c r="E595" s="1">
        <v>286</v>
      </c>
      <c r="F595" t="s">
        <v>613</v>
      </c>
      <c r="G595" t="s">
        <v>438</v>
      </c>
      <c r="H595" t="s">
        <v>459</v>
      </c>
      <c r="I595" t="s">
        <v>460</v>
      </c>
      <c r="J595" t="s">
        <v>387</v>
      </c>
    </row>
    <row r="596" spans="1:10">
      <c r="A596" t="s">
        <v>1024</v>
      </c>
      <c r="B596" t="s">
        <v>1025</v>
      </c>
      <c r="C596" t="s">
        <v>1005</v>
      </c>
      <c r="D596" t="s">
        <v>1026</v>
      </c>
      <c r="E596" s="1">
        <v>286</v>
      </c>
      <c r="F596" t="s">
        <v>613</v>
      </c>
      <c r="G596" t="s">
        <v>438</v>
      </c>
      <c r="H596" t="s">
        <v>385</v>
      </c>
      <c r="I596" t="s">
        <v>852</v>
      </c>
      <c r="J596" t="s">
        <v>387</v>
      </c>
    </row>
    <row r="597" spans="1:10">
      <c r="A597" t="s">
        <v>1027</v>
      </c>
      <c r="B597" t="s">
        <v>1028</v>
      </c>
      <c r="C597" t="s">
        <v>1005</v>
      </c>
      <c r="D597" t="s">
        <v>1029</v>
      </c>
      <c r="E597" s="1">
        <v>286</v>
      </c>
      <c r="F597" t="s">
        <v>613</v>
      </c>
      <c r="G597" t="s">
        <v>438</v>
      </c>
      <c r="H597" t="s">
        <v>459</v>
      </c>
      <c r="I597" t="s">
        <v>460</v>
      </c>
      <c r="J597" t="s">
        <v>387</v>
      </c>
    </row>
    <row r="598" spans="1:10">
      <c r="A598" t="s">
        <v>1030</v>
      </c>
      <c r="B598" t="s">
        <v>1031</v>
      </c>
      <c r="C598" t="s">
        <v>1005</v>
      </c>
      <c r="D598" t="s">
        <v>1032</v>
      </c>
      <c r="E598" s="1">
        <v>286</v>
      </c>
      <c r="F598" t="s">
        <v>613</v>
      </c>
      <c r="G598" t="s">
        <v>438</v>
      </c>
      <c r="H598" t="s">
        <v>459</v>
      </c>
      <c r="I598" t="s">
        <v>460</v>
      </c>
      <c r="J598" t="s">
        <v>387</v>
      </c>
    </row>
    <row r="599" spans="1:10">
      <c r="A599" t="s">
        <v>1033</v>
      </c>
      <c r="B599" t="s">
        <v>702</v>
      </c>
      <c r="C599" t="s">
        <v>1005</v>
      </c>
      <c r="D599" t="s">
        <v>1034</v>
      </c>
      <c r="E599" s="1">
        <v>286</v>
      </c>
      <c r="F599" t="s">
        <v>613</v>
      </c>
      <c r="G599" t="s">
        <v>438</v>
      </c>
      <c r="H599" t="s">
        <v>459</v>
      </c>
      <c r="I599" t="s">
        <v>460</v>
      </c>
      <c r="J599" t="s">
        <v>387</v>
      </c>
    </row>
    <row r="600" spans="1:10">
      <c r="A600" t="s">
        <v>1035</v>
      </c>
      <c r="B600" t="s">
        <v>1036</v>
      </c>
      <c r="C600" t="s">
        <v>1005</v>
      </c>
      <c r="D600" t="s">
        <v>1037</v>
      </c>
      <c r="E600" s="1">
        <v>286</v>
      </c>
      <c r="F600" t="s">
        <v>613</v>
      </c>
      <c r="G600" t="s">
        <v>438</v>
      </c>
      <c r="H600" t="s">
        <v>459</v>
      </c>
      <c r="I600" t="s">
        <v>460</v>
      </c>
      <c r="J600" t="s">
        <v>387</v>
      </c>
    </row>
    <row r="601" spans="1:10">
      <c r="A601" t="s">
        <v>1038</v>
      </c>
      <c r="B601" t="s">
        <v>1039</v>
      </c>
      <c r="C601" t="s">
        <v>1005</v>
      </c>
      <c r="D601" t="s">
        <v>1040</v>
      </c>
      <c r="E601" s="1">
        <v>286</v>
      </c>
      <c r="F601" t="s">
        <v>613</v>
      </c>
      <c r="G601" t="s">
        <v>438</v>
      </c>
      <c r="H601" t="s">
        <v>459</v>
      </c>
      <c r="I601" t="s">
        <v>460</v>
      </c>
      <c r="J601" t="s">
        <v>387</v>
      </c>
    </row>
    <row r="602" spans="1:10">
      <c r="A602" t="s">
        <v>1041</v>
      </c>
      <c r="B602" t="s">
        <v>1042</v>
      </c>
      <c r="C602" t="s">
        <v>1005</v>
      </c>
      <c r="D602" t="s">
        <v>1043</v>
      </c>
      <c r="E602" s="1">
        <v>286</v>
      </c>
      <c r="F602" t="s">
        <v>613</v>
      </c>
      <c r="G602" t="s">
        <v>438</v>
      </c>
      <c r="H602" t="s">
        <v>459</v>
      </c>
      <c r="I602" t="s">
        <v>460</v>
      </c>
      <c r="J602" t="s">
        <v>387</v>
      </c>
    </row>
    <row r="603" spans="1:10">
      <c r="A603" t="s">
        <v>1044</v>
      </c>
      <c r="B603" t="s">
        <v>1045</v>
      </c>
      <c r="C603" t="s">
        <v>1005</v>
      </c>
      <c r="D603" t="s">
        <v>1046</v>
      </c>
      <c r="E603" s="1">
        <v>286</v>
      </c>
      <c r="F603" t="s">
        <v>613</v>
      </c>
      <c r="G603" t="s">
        <v>438</v>
      </c>
      <c r="H603" t="s">
        <v>385</v>
      </c>
      <c r="I603" t="s">
        <v>439</v>
      </c>
      <c r="J603" t="s">
        <v>387</v>
      </c>
    </row>
    <row r="604" spans="1:10">
      <c r="A604" t="s">
        <v>1047</v>
      </c>
      <c r="B604" t="s">
        <v>1048</v>
      </c>
      <c r="C604" t="s">
        <v>1005</v>
      </c>
      <c r="D604" t="s">
        <v>1049</v>
      </c>
      <c r="E604" s="1">
        <v>728</v>
      </c>
      <c r="F604" t="s">
        <v>613</v>
      </c>
      <c r="G604" t="s">
        <v>438</v>
      </c>
      <c r="H604" t="s">
        <v>385</v>
      </c>
      <c r="I604" t="s">
        <v>443</v>
      </c>
      <c r="J604" t="s">
        <v>387</v>
      </c>
    </row>
    <row r="605" spans="1:10">
      <c r="A605" t="s">
        <v>1050</v>
      </c>
      <c r="B605" t="s">
        <v>1051</v>
      </c>
      <c r="C605" t="s">
        <v>1005</v>
      </c>
      <c r="D605" t="s">
        <v>1052</v>
      </c>
      <c r="E605" s="1">
        <v>728</v>
      </c>
      <c r="F605" t="s">
        <v>613</v>
      </c>
      <c r="G605" t="s">
        <v>438</v>
      </c>
      <c r="H605" t="s">
        <v>459</v>
      </c>
      <c r="I605" t="s">
        <v>460</v>
      </c>
      <c r="J605" t="s">
        <v>387</v>
      </c>
    </row>
    <row r="606" spans="1:10">
      <c r="A606" t="s">
        <v>1053</v>
      </c>
      <c r="B606" t="s">
        <v>1054</v>
      </c>
      <c r="C606" t="s">
        <v>1005</v>
      </c>
      <c r="D606" t="s">
        <v>1055</v>
      </c>
      <c r="E606" s="1">
        <v>728</v>
      </c>
      <c r="F606" t="s">
        <v>613</v>
      </c>
      <c r="G606" t="s">
        <v>438</v>
      </c>
      <c r="H606" t="s">
        <v>385</v>
      </c>
      <c r="I606" t="s">
        <v>443</v>
      </c>
      <c r="J606" t="s">
        <v>387</v>
      </c>
    </row>
    <row r="607" spans="1:10">
      <c r="A607" t="s">
        <v>1056</v>
      </c>
      <c r="B607" t="s">
        <v>938</v>
      </c>
      <c r="C607" t="s">
        <v>1005</v>
      </c>
      <c r="D607" t="s">
        <v>1057</v>
      </c>
      <c r="E607" s="1">
        <v>728</v>
      </c>
      <c r="F607" t="s">
        <v>613</v>
      </c>
      <c r="G607" t="s">
        <v>438</v>
      </c>
      <c r="H607" t="s">
        <v>459</v>
      </c>
      <c r="I607" t="s">
        <v>460</v>
      </c>
      <c r="J607" t="s">
        <v>387</v>
      </c>
    </row>
    <row r="608" spans="1:10">
      <c r="A608" t="s">
        <v>1058</v>
      </c>
      <c r="B608" t="s">
        <v>1059</v>
      </c>
      <c r="C608" t="s">
        <v>1060</v>
      </c>
      <c r="D608" t="s">
        <v>1061</v>
      </c>
      <c r="E608" s="1">
        <v>2628</v>
      </c>
      <c r="F608" t="s">
        <v>613</v>
      </c>
      <c r="G608" t="s">
        <v>438</v>
      </c>
      <c r="H608" t="s">
        <v>385</v>
      </c>
      <c r="I608" t="s">
        <v>443</v>
      </c>
      <c r="J608" t="s">
        <v>387</v>
      </c>
    </row>
    <row r="609" spans="1:10">
      <c r="A609" t="s">
        <v>1062</v>
      </c>
      <c r="B609" t="s">
        <v>1063</v>
      </c>
      <c r="C609" t="s">
        <v>1060</v>
      </c>
      <c r="D609" t="s">
        <v>1064</v>
      </c>
      <c r="E609" s="1">
        <v>1657</v>
      </c>
      <c r="F609" t="s">
        <v>613</v>
      </c>
      <c r="G609" t="s">
        <v>438</v>
      </c>
      <c r="H609" t="s">
        <v>459</v>
      </c>
      <c r="I609" t="s">
        <v>460</v>
      </c>
      <c r="J609" t="s">
        <v>387</v>
      </c>
    </row>
    <row r="610" spans="1:10">
      <c r="A610" t="s">
        <v>1065</v>
      </c>
      <c r="B610" t="s">
        <v>1066</v>
      </c>
      <c r="C610" t="s">
        <v>1060</v>
      </c>
      <c r="D610" t="s">
        <v>1067</v>
      </c>
      <c r="E610" s="1">
        <v>1657</v>
      </c>
      <c r="F610" t="s">
        <v>613</v>
      </c>
      <c r="G610" t="s">
        <v>438</v>
      </c>
      <c r="H610" t="s">
        <v>459</v>
      </c>
      <c r="I610" t="s">
        <v>460</v>
      </c>
      <c r="J610" t="s">
        <v>387</v>
      </c>
    </row>
    <row r="611" spans="1:10">
      <c r="A611" t="s">
        <v>1178</v>
      </c>
      <c r="B611" t="s">
        <v>1179</v>
      </c>
      <c r="C611" t="s">
        <v>1060</v>
      </c>
      <c r="D611" t="s">
        <v>1180</v>
      </c>
      <c r="E611" s="1">
        <v>418</v>
      </c>
      <c r="F611" t="s">
        <v>613</v>
      </c>
      <c r="G611" t="s">
        <v>438</v>
      </c>
      <c r="H611" t="s">
        <v>449</v>
      </c>
      <c r="I611" t="s">
        <v>439</v>
      </c>
      <c r="J611" t="s">
        <v>387</v>
      </c>
    </row>
    <row r="612" spans="1:10">
      <c r="A612" t="s">
        <v>1181</v>
      </c>
      <c r="B612" t="s">
        <v>1182</v>
      </c>
      <c r="C612" t="s">
        <v>1060</v>
      </c>
      <c r="D612" t="s">
        <v>1183</v>
      </c>
      <c r="E612" s="1">
        <v>418</v>
      </c>
      <c r="F612" t="s">
        <v>613</v>
      </c>
      <c r="G612" t="s">
        <v>438</v>
      </c>
      <c r="H612" t="s">
        <v>385</v>
      </c>
      <c r="I612" t="s">
        <v>439</v>
      </c>
      <c r="J612" t="s">
        <v>387</v>
      </c>
    </row>
    <row r="613" spans="1:10">
      <c r="A613" t="s">
        <v>1184</v>
      </c>
      <c r="B613" t="s">
        <v>1185</v>
      </c>
      <c r="C613" t="s">
        <v>1060</v>
      </c>
      <c r="D613" t="s">
        <v>1186</v>
      </c>
      <c r="E613" s="1">
        <v>418</v>
      </c>
      <c r="F613" t="s">
        <v>613</v>
      </c>
      <c r="G613" t="s">
        <v>438</v>
      </c>
      <c r="H613" t="s">
        <v>449</v>
      </c>
      <c r="I613" t="s">
        <v>439</v>
      </c>
      <c r="J613" t="s">
        <v>387</v>
      </c>
    </row>
    <row r="614" spans="1:10">
      <c r="A614" t="s">
        <v>1187</v>
      </c>
      <c r="B614" t="s">
        <v>1188</v>
      </c>
      <c r="C614" t="s">
        <v>1060</v>
      </c>
      <c r="D614" t="s">
        <v>1189</v>
      </c>
      <c r="E614" s="1">
        <v>418</v>
      </c>
      <c r="F614" t="s">
        <v>613</v>
      </c>
      <c r="G614" t="s">
        <v>438</v>
      </c>
      <c r="H614" t="s">
        <v>385</v>
      </c>
      <c r="I614" t="s">
        <v>439</v>
      </c>
      <c r="J614" t="s">
        <v>387</v>
      </c>
    </row>
    <row r="615" spans="1:10">
      <c r="A615" t="s">
        <v>1190</v>
      </c>
      <c r="B615" t="s">
        <v>1191</v>
      </c>
      <c r="C615" t="s">
        <v>1060</v>
      </c>
      <c r="D615" t="s">
        <v>1192</v>
      </c>
      <c r="E615" s="1">
        <v>418</v>
      </c>
      <c r="F615" t="s">
        <v>613</v>
      </c>
      <c r="G615" t="s">
        <v>438</v>
      </c>
      <c r="H615" t="s">
        <v>385</v>
      </c>
      <c r="I615" t="s">
        <v>439</v>
      </c>
      <c r="J615" t="s">
        <v>387</v>
      </c>
    </row>
    <row r="616" spans="1:10">
      <c r="A616" t="s">
        <v>1193</v>
      </c>
      <c r="B616" t="s">
        <v>1194</v>
      </c>
      <c r="C616" t="s">
        <v>1060</v>
      </c>
      <c r="D616" t="s">
        <v>1195</v>
      </c>
      <c r="E616" s="1">
        <v>418</v>
      </c>
      <c r="F616" t="s">
        <v>613</v>
      </c>
      <c r="G616" t="s">
        <v>438</v>
      </c>
      <c r="H616" t="s">
        <v>385</v>
      </c>
      <c r="I616" t="s">
        <v>439</v>
      </c>
      <c r="J616" t="s">
        <v>387</v>
      </c>
    </row>
    <row r="617" spans="1:10">
      <c r="A617" t="s">
        <v>1196</v>
      </c>
      <c r="B617" t="s">
        <v>1197</v>
      </c>
      <c r="C617" t="s">
        <v>1060</v>
      </c>
      <c r="D617" t="s">
        <v>1198</v>
      </c>
      <c r="E617" s="1">
        <v>418</v>
      </c>
      <c r="F617" t="s">
        <v>613</v>
      </c>
      <c r="G617" t="s">
        <v>438</v>
      </c>
      <c r="H617" t="s">
        <v>385</v>
      </c>
      <c r="I617" t="s">
        <v>439</v>
      </c>
      <c r="J617" t="s">
        <v>387</v>
      </c>
    </row>
    <row r="618" spans="1:10">
      <c r="A618" t="s">
        <v>1199</v>
      </c>
      <c r="B618" t="s">
        <v>1200</v>
      </c>
      <c r="C618" t="s">
        <v>1060</v>
      </c>
      <c r="D618" t="s">
        <v>1201</v>
      </c>
      <c r="E618" s="1">
        <v>418</v>
      </c>
      <c r="F618" t="s">
        <v>613</v>
      </c>
      <c r="G618" t="s">
        <v>438</v>
      </c>
      <c r="H618" t="s">
        <v>385</v>
      </c>
      <c r="I618" t="s">
        <v>439</v>
      </c>
      <c r="J618" t="s">
        <v>387</v>
      </c>
    </row>
    <row r="619" spans="1:10">
      <c r="A619" t="s">
        <v>1202</v>
      </c>
      <c r="B619" t="s">
        <v>1203</v>
      </c>
      <c r="C619" t="s">
        <v>1060</v>
      </c>
      <c r="D619" t="s">
        <v>1204</v>
      </c>
      <c r="E619" s="1">
        <v>418</v>
      </c>
      <c r="F619" t="s">
        <v>613</v>
      </c>
      <c r="G619" t="s">
        <v>438</v>
      </c>
      <c r="H619" t="s">
        <v>459</v>
      </c>
      <c r="I619" t="s">
        <v>460</v>
      </c>
      <c r="J619" t="s">
        <v>387</v>
      </c>
    </row>
    <row r="620" spans="1:10">
      <c r="A620" t="s">
        <v>1205</v>
      </c>
      <c r="B620" t="s">
        <v>1206</v>
      </c>
      <c r="C620" t="s">
        <v>1060</v>
      </c>
      <c r="D620" t="s">
        <v>1207</v>
      </c>
      <c r="E620" s="1">
        <v>868</v>
      </c>
      <c r="F620" t="s">
        <v>613</v>
      </c>
      <c r="G620" t="s">
        <v>438</v>
      </c>
      <c r="H620" t="s">
        <v>385</v>
      </c>
      <c r="I620" t="s">
        <v>439</v>
      </c>
      <c r="J620" t="s">
        <v>387</v>
      </c>
    </row>
    <row r="621" spans="1:10">
      <c r="A621" t="s">
        <v>1208</v>
      </c>
      <c r="B621" t="s">
        <v>1209</v>
      </c>
      <c r="C621" t="s">
        <v>1060</v>
      </c>
      <c r="D621" t="s">
        <v>1210</v>
      </c>
      <c r="E621" s="1">
        <v>868</v>
      </c>
      <c r="F621" t="s">
        <v>613</v>
      </c>
      <c r="G621" t="s">
        <v>438</v>
      </c>
      <c r="H621" t="s">
        <v>385</v>
      </c>
      <c r="I621" t="s">
        <v>439</v>
      </c>
      <c r="J621" t="s">
        <v>387</v>
      </c>
    </row>
    <row r="622" spans="1:10">
      <c r="A622" t="s">
        <v>1211</v>
      </c>
      <c r="B622" t="s">
        <v>1212</v>
      </c>
      <c r="C622" t="s">
        <v>1060</v>
      </c>
      <c r="D622" t="s">
        <v>703</v>
      </c>
      <c r="E622" s="1">
        <v>868</v>
      </c>
      <c r="F622" t="s">
        <v>613</v>
      </c>
      <c r="G622" t="s">
        <v>438</v>
      </c>
      <c r="H622" t="s">
        <v>385</v>
      </c>
      <c r="I622" t="s">
        <v>439</v>
      </c>
      <c r="J622" t="s">
        <v>387</v>
      </c>
    </row>
    <row r="623" spans="1:10">
      <c r="A623" t="s">
        <v>1213</v>
      </c>
      <c r="B623" t="s">
        <v>702</v>
      </c>
      <c r="C623" t="s">
        <v>1060</v>
      </c>
      <c r="D623" t="s">
        <v>1214</v>
      </c>
      <c r="E623" s="1">
        <v>868</v>
      </c>
      <c r="F623" t="s">
        <v>613</v>
      </c>
      <c r="G623" t="s">
        <v>438</v>
      </c>
      <c r="H623" t="s">
        <v>385</v>
      </c>
      <c r="I623" t="s">
        <v>439</v>
      </c>
      <c r="J623" t="s">
        <v>387</v>
      </c>
    </row>
    <row r="624" spans="1:10">
      <c r="A624" t="s">
        <v>1215</v>
      </c>
      <c r="B624" t="s">
        <v>1216</v>
      </c>
      <c r="C624" t="s">
        <v>1060</v>
      </c>
      <c r="D624" t="s">
        <v>1217</v>
      </c>
      <c r="E624" s="1">
        <v>868</v>
      </c>
      <c r="F624" t="s">
        <v>613</v>
      </c>
      <c r="G624" t="s">
        <v>438</v>
      </c>
      <c r="H624" t="s">
        <v>385</v>
      </c>
      <c r="I624" t="s">
        <v>439</v>
      </c>
      <c r="J624" t="s">
        <v>387</v>
      </c>
    </row>
    <row r="625" spans="1:10">
      <c r="A625" t="s">
        <v>1218</v>
      </c>
      <c r="B625" t="s">
        <v>1219</v>
      </c>
      <c r="C625" t="s">
        <v>1060</v>
      </c>
      <c r="D625" t="s">
        <v>1220</v>
      </c>
      <c r="E625" s="1">
        <v>2672</v>
      </c>
      <c r="F625" t="s">
        <v>613</v>
      </c>
      <c r="G625" t="s">
        <v>438</v>
      </c>
      <c r="H625" t="s">
        <v>449</v>
      </c>
      <c r="I625" t="s">
        <v>439</v>
      </c>
      <c r="J625" t="s">
        <v>387</v>
      </c>
    </row>
    <row r="626" spans="1:10">
      <c r="A626" t="s">
        <v>1335</v>
      </c>
      <c r="B626" t="s">
        <v>1017</v>
      </c>
      <c r="C626" t="s">
        <v>1297</v>
      </c>
      <c r="D626" t="s">
        <v>1336</v>
      </c>
      <c r="E626" s="1">
        <v>401</v>
      </c>
      <c r="F626" t="s">
        <v>613</v>
      </c>
      <c r="G626" t="s">
        <v>438</v>
      </c>
      <c r="H626" t="s">
        <v>385</v>
      </c>
      <c r="I626" t="s">
        <v>439</v>
      </c>
      <c r="J626" t="s">
        <v>387</v>
      </c>
    </row>
    <row r="627" spans="1:10">
      <c r="A627" t="s">
        <v>1542</v>
      </c>
      <c r="B627" t="s">
        <v>1543</v>
      </c>
      <c r="C627" t="s">
        <v>616</v>
      </c>
      <c r="D627" t="s">
        <v>1544</v>
      </c>
      <c r="E627" s="1">
        <v>147</v>
      </c>
      <c r="F627" t="s">
        <v>613</v>
      </c>
      <c r="G627" t="s">
        <v>438</v>
      </c>
      <c r="H627" t="s">
        <v>459</v>
      </c>
      <c r="I627" t="s">
        <v>460</v>
      </c>
      <c r="J627" t="s">
        <v>387</v>
      </c>
    </row>
    <row r="628" spans="1:10">
      <c r="A628" t="s">
        <v>1545</v>
      </c>
      <c r="B628" t="s">
        <v>1546</v>
      </c>
      <c r="C628" t="s">
        <v>616</v>
      </c>
      <c r="D628" t="s">
        <v>1547</v>
      </c>
      <c r="E628" s="1">
        <v>97</v>
      </c>
      <c r="F628" t="s">
        <v>613</v>
      </c>
      <c r="G628" t="s">
        <v>438</v>
      </c>
      <c r="H628" t="s">
        <v>459</v>
      </c>
      <c r="I628" t="s">
        <v>460</v>
      </c>
      <c r="J628" t="s">
        <v>387</v>
      </c>
    </row>
    <row r="629" spans="1:10">
      <c r="A629" t="s">
        <v>1548</v>
      </c>
      <c r="B629" t="s">
        <v>1549</v>
      </c>
      <c r="C629" t="s">
        <v>616</v>
      </c>
      <c r="D629" t="s">
        <v>1550</v>
      </c>
      <c r="E629" s="1">
        <v>97</v>
      </c>
      <c r="F629" t="s">
        <v>613</v>
      </c>
      <c r="G629" t="s">
        <v>438</v>
      </c>
      <c r="H629" t="s">
        <v>459</v>
      </c>
      <c r="I629" t="s">
        <v>460</v>
      </c>
      <c r="J629" t="s">
        <v>387</v>
      </c>
    </row>
    <row r="630" spans="1:10">
      <c r="A630" t="s">
        <v>1551</v>
      </c>
      <c r="B630" t="s">
        <v>1552</v>
      </c>
      <c r="C630" t="s">
        <v>616</v>
      </c>
      <c r="D630" t="s">
        <v>1553</v>
      </c>
      <c r="E630" s="1">
        <v>97</v>
      </c>
      <c r="F630" t="s">
        <v>613</v>
      </c>
      <c r="G630" t="s">
        <v>438</v>
      </c>
      <c r="H630" t="s">
        <v>459</v>
      </c>
      <c r="I630" t="s">
        <v>460</v>
      </c>
      <c r="J630" t="s">
        <v>387</v>
      </c>
    </row>
    <row r="631" spans="1:10">
      <c r="A631" t="s">
        <v>1600</v>
      </c>
      <c r="B631" t="s">
        <v>1601</v>
      </c>
      <c r="C631" t="s">
        <v>918</v>
      </c>
      <c r="D631" t="s">
        <v>718</v>
      </c>
      <c r="E631" s="1">
        <v>150</v>
      </c>
      <c r="F631" t="s">
        <v>613</v>
      </c>
      <c r="G631" t="s">
        <v>438</v>
      </c>
      <c r="H631" t="s">
        <v>459</v>
      </c>
      <c r="I631" t="s">
        <v>460</v>
      </c>
      <c r="J631" t="s">
        <v>387</v>
      </c>
    </row>
    <row r="632" spans="1:10">
      <c r="A632" t="s">
        <v>1699</v>
      </c>
      <c r="B632" t="s">
        <v>1326</v>
      </c>
      <c r="C632" t="s">
        <v>1297</v>
      </c>
      <c r="D632" t="s">
        <v>1700</v>
      </c>
      <c r="E632" s="1">
        <v>375</v>
      </c>
      <c r="F632" t="s">
        <v>613</v>
      </c>
      <c r="G632" t="s">
        <v>438</v>
      </c>
      <c r="H632" t="s">
        <v>385</v>
      </c>
      <c r="I632" t="s">
        <v>439</v>
      </c>
      <c r="J632" t="s">
        <v>387</v>
      </c>
    </row>
    <row r="633" spans="1:10">
      <c r="A633" t="s">
        <v>1721</v>
      </c>
      <c r="B633" t="s">
        <v>1722</v>
      </c>
      <c r="C633" t="s">
        <v>616</v>
      </c>
      <c r="D633" t="s">
        <v>1723</v>
      </c>
      <c r="E633" s="1">
        <v>193</v>
      </c>
      <c r="F633" t="s">
        <v>613</v>
      </c>
      <c r="G633" t="s">
        <v>438</v>
      </c>
      <c r="H633" t="s">
        <v>499</v>
      </c>
      <c r="I633" t="s">
        <v>439</v>
      </c>
      <c r="J633" t="s">
        <v>387</v>
      </c>
    </row>
    <row r="634" spans="1:10">
      <c r="A634" t="s">
        <v>2047</v>
      </c>
      <c r="B634" t="s">
        <v>797</v>
      </c>
      <c r="C634" t="s">
        <v>918</v>
      </c>
      <c r="D634" t="s">
        <v>2048</v>
      </c>
      <c r="E634" s="1">
        <v>150</v>
      </c>
      <c r="F634" t="s">
        <v>613</v>
      </c>
      <c r="G634" t="s">
        <v>438</v>
      </c>
      <c r="H634" t="s">
        <v>459</v>
      </c>
      <c r="I634" t="s">
        <v>460</v>
      </c>
      <c r="J634" t="s">
        <v>387</v>
      </c>
    </row>
    <row r="635" spans="1:10">
      <c r="A635" t="s">
        <v>2308</v>
      </c>
      <c r="B635" t="s">
        <v>2309</v>
      </c>
      <c r="C635" t="s">
        <v>2310</v>
      </c>
      <c r="D635" t="s">
        <v>2311</v>
      </c>
      <c r="E635" s="1">
        <v>10</v>
      </c>
      <c r="F635" t="s">
        <v>613</v>
      </c>
      <c r="G635" t="s">
        <v>438</v>
      </c>
      <c r="H635" t="s">
        <v>385</v>
      </c>
      <c r="I635" t="s">
        <v>443</v>
      </c>
      <c r="J635" t="s">
        <v>387</v>
      </c>
    </row>
    <row r="636" spans="1:10">
      <c r="A636" t="s">
        <v>135</v>
      </c>
      <c r="B636" t="s">
        <v>1382</v>
      </c>
      <c r="C636" t="s">
        <v>1300</v>
      </c>
      <c r="D636" t="s">
        <v>136</v>
      </c>
      <c r="E636" s="1">
        <v>401</v>
      </c>
      <c r="F636" t="s">
        <v>613</v>
      </c>
      <c r="G636" t="s">
        <v>438</v>
      </c>
      <c r="H636" t="s">
        <v>459</v>
      </c>
      <c r="I636" t="s">
        <v>460</v>
      </c>
      <c r="J636" t="s">
        <v>387</v>
      </c>
    </row>
    <row r="637" spans="1:10">
      <c r="A637" t="s">
        <v>211</v>
      </c>
      <c r="B637" t="s">
        <v>477</v>
      </c>
      <c r="C637" t="s">
        <v>1005</v>
      </c>
      <c r="D637" t="s">
        <v>212</v>
      </c>
      <c r="E637" s="1">
        <v>286</v>
      </c>
      <c r="F637" t="s">
        <v>613</v>
      </c>
      <c r="G637" t="s">
        <v>438</v>
      </c>
      <c r="H637" t="s">
        <v>385</v>
      </c>
      <c r="I637" t="s">
        <v>213</v>
      </c>
      <c r="J637" t="s">
        <v>387</v>
      </c>
    </row>
    <row r="638" spans="1:10">
      <c r="A638" t="s">
        <v>282</v>
      </c>
      <c r="B638" t="s">
        <v>283</v>
      </c>
      <c r="C638" t="s">
        <v>284</v>
      </c>
      <c r="D638" t="s">
        <v>986</v>
      </c>
      <c r="E638" s="1">
        <v>1400</v>
      </c>
      <c r="F638" t="s">
        <v>613</v>
      </c>
      <c r="G638" t="s">
        <v>438</v>
      </c>
      <c r="H638" t="s">
        <v>737</v>
      </c>
      <c r="I638" t="s">
        <v>213</v>
      </c>
      <c r="J638" t="s">
        <v>387</v>
      </c>
    </row>
    <row r="639" spans="1:10">
      <c r="A639" t="s">
        <v>285</v>
      </c>
      <c r="B639" t="s">
        <v>286</v>
      </c>
      <c r="C639" t="s">
        <v>284</v>
      </c>
      <c r="D639" t="s">
        <v>924</v>
      </c>
      <c r="E639" s="1">
        <v>1400</v>
      </c>
      <c r="F639" t="s">
        <v>613</v>
      </c>
      <c r="G639" t="s">
        <v>438</v>
      </c>
      <c r="H639" t="s">
        <v>737</v>
      </c>
      <c r="I639" t="s">
        <v>213</v>
      </c>
      <c r="J639" t="s">
        <v>387</v>
      </c>
    </row>
    <row r="640" spans="1:10">
      <c r="A640" t="s">
        <v>287</v>
      </c>
      <c r="B640" t="s">
        <v>288</v>
      </c>
      <c r="C640" t="s">
        <v>284</v>
      </c>
      <c r="D640" t="s">
        <v>1086</v>
      </c>
      <c r="E640" s="1">
        <v>1400</v>
      </c>
      <c r="F640" t="s">
        <v>613</v>
      </c>
      <c r="G640" t="s">
        <v>438</v>
      </c>
      <c r="H640" t="s">
        <v>737</v>
      </c>
      <c r="I640" t="s">
        <v>213</v>
      </c>
      <c r="J640" t="s">
        <v>387</v>
      </c>
    </row>
    <row r="641" spans="1:10">
      <c r="A641" t="s">
        <v>1325</v>
      </c>
      <c r="B641" t="s">
        <v>1326</v>
      </c>
      <c r="C641" t="s">
        <v>1327</v>
      </c>
      <c r="D641" t="s">
        <v>1328</v>
      </c>
      <c r="E641" s="1">
        <v>13</v>
      </c>
      <c r="F641" t="s">
        <v>613</v>
      </c>
      <c r="G641" t="s">
        <v>407</v>
      </c>
      <c r="H641" t="s">
        <v>385</v>
      </c>
      <c r="I641" t="s">
        <v>439</v>
      </c>
      <c r="J641" t="s">
        <v>387</v>
      </c>
    </row>
    <row r="642" spans="1:10">
      <c r="A642" t="s">
        <v>1329</v>
      </c>
      <c r="B642" t="s">
        <v>1330</v>
      </c>
      <c r="C642" t="s">
        <v>1327</v>
      </c>
      <c r="D642" t="s">
        <v>1331</v>
      </c>
      <c r="E642" s="1">
        <v>13</v>
      </c>
      <c r="F642" t="s">
        <v>613</v>
      </c>
      <c r="G642" t="s">
        <v>407</v>
      </c>
      <c r="H642" t="s">
        <v>499</v>
      </c>
      <c r="I642" t="s">
        <v>439</v>
      </c>
      <c r="J642" t="s">
        <v>387</v>
      </c>
    </row>
    <row r="643" spans="1:10">
      <c r="A643" t="s">
        <v>1332</v>
      </c>
      <c r="B643" t="s">
        <v>1333</v>
      </c>
      <c r="C643" t="s">
        <v>1327</v>
      </c>
      <c r="D643" t="s">
        <v>1334</v>
      </c>
      <c r="E643" s="1">
        <v>13</v>
      </c>
      <c r="F643" t="s">
        <v>613</v>
      </c>
      <c r="G643" t="s">
        <v>407</v>
      </c>
      <c r="H643" t="s">
        <v>499</v>
      </c>
      <c r="I643" t="s">
        <v>439</v>
      </c>
      <c r="J643" t="s">
        <v>387</v>
      </c>
    </row>
    <row r="644" spans="1:10">
      <c r="A644" t="s">
        <v>1571</v>
      </c>
      <c r="B644" t="s">
        <v>1572</v>
      </c>
      <c r="C644" t="s">
        <v>1570</v>
      </c>
      <c r="D644" t="s">
        <v>975</v>
      </c>
      <c r="E644" s="1">
        <v>30</v>
      </c>
      <c r="F644" t="s">
        <v>613</v>
      </c>
      <c r="G644" t="s">
        <v>407</v>
      </c>
      <c r="H644" t="s">
        <v>385</v>
      </c>
      <c r="I644" t="s">
        <v>439</v>
      </c>
      <c r="J644" t="s">
        <v>387</v>
      </c>
    </row>
    <row r="645" spans="1:10">
      <c r="A645" t="s">
        <v>412</v>
      </c>
      <c r="B645" t="s">
        <v>413</v>
      </c>
      <c r="C645" t="s">
        <v>390</v>
      </c>
      <c r="D645" t="s">
        <v>414</v>
      </c>
      <c r="E645" s="1">
        <v>10</v>
      </c>
      <c r="F645" t="s">
        <v>406</v>
      </c>
      <c r="G645" t="s">
        <v>415</v>
      </c>
      <c r="H645" t="s">
        <v>385</v>
      </c>
      <c r="I645" t="s">
        <v>408</v>
      </c>
      <c r="J645" t="s">
        <v>387</v>
      </c>
    </row>
    <row r="646" spans="1:10">
      <c r="A646" t="s">
        <v>416</v>
      </c>
      <c r="B646" t="s">
        <v>417</v>
      </c>
      <c r="C646" t="s">
        <v>390</v>
      </c>
      <c r="D646" t="s">
        <v>414</v>
      </c>
      <c r="E646" s="1">
        <v>10</v>
      </c>
      <c r="F646" t="s">
        <v>406</v>
      </c>
      <c r="G646" t="s">
        <v>415</v>
      </c>
      <c r="H646" t="s">
        <v>385</v>
      </c>
      <c r="I646" t="s">
        <v>408</v>
      </c>
      <c r="J646" t="s">
        <v>387</v>
      </c>
    </row>
    <row r="647" spans="1:10">
      <c r="A647" t="s">
        <v>1822</v>
      </c>
      <c r="B647" t="s">
        <v>1823</v>
      </c>
      <c r="C647" t="s">
        <v>1824</v>
      </c>
      <c r="D647" t="s">
        <v>1648</v>
      </c>
      <c r="E647" s="1">
        <v>860</v>
      </c>
      <c r="F647" t="s">
        <v>406</v>
      </c>
      <c r="G647" t="s">
        <v>415</v>
      </c>
      <c r="H647" t="s">
        <v>459</v>
      </c>
      <c r="I647" t="s">
        <v>460</v>
      </c>
      <c r="J647" t="s">
        <v>387</v>
      </c>
    </row>
    <row r="648" spans="1:10">
      <c r="A648" t="s">
        <v>2102</v>
      </c>
      <c r="B648" t="s">
        <v>2103</v>
      </c>
      <c r="C648" t="s">
        <v>1481</v>
      </c>
      <c r="D648" t="s">
        <v>2104</v>
      </c>
      <c r="E648" s="1">
        <v>150</v>
      </c>
      <c r="F648" t="s">
        <v>406</v>
      </c>
      <c r="G648" t="s">
        <v>415</v>
      </c>
      <c r="H648" t="s">
        <v>385</v>
      </c>
      <c r="I648" t="s">
        <v>408</v>
      </c>
      <c r="J648" t="s">
        <v>387</v>
      </c>
    </row>
    <row r="649" spans="1:10">
      <c r="A649" t="s">
        <v>78</v>
      </c>
      <c r="B649" t="s">
        <v>79</v>
      </c>
      <c r="C649" t="s">
        <v>80</v>
      </c>
      <c r="D649" t="s">
        <v>464</v>
      </c>
      <c r="E649" s="1">
        <v>1160</v>
      </c>
      <c r="F649" t="s">
        <v>406</v>
      </c>
      <c r="G649" t="s">
        <v>415</v>
      </c>
      <c r="H649" t="s">
        <v>459</v>
      </c>
      <c r="I649" t="s">
        <v>460</v>
      </c>
      <c r="J649" t="s">
        <v>387</v>
      </c>
    </row>
    <row r="650" spans="1:10">
      <c r="A650" t="s">
        <v>81</v>
      </c>
      <c r="B650" t="s">
        <v>82</v>
      </c>
      <c r="C650" t="s">
        <v>80</v>
      </c>
      <c r="D650" t="s">
        <v>83</v>
      </c>
      <c r="E650" s="1">
        <v>1160</v>
      </c>
      <c r="F650" t="s">
        <v>406</v>
      </c>
      <c r="G650" t="s">
        <v>415</v>
      </c>
      <c r="H650" t="s">
        <v>459</v>
      </c>
      <c r="I650" t="s">
        <v>460</v>
      </c>
      <c r="J650" t="s">
        <v>387</v>
      </c>
    </row>
    <row r="651" spans="1:10">
      <c r="A651" t="s">
        <v>84</v>
      </c>
      <c r="B651" t="s">
        <v>85</v>
      </c>
      <c r="C651" t="s">
        <v>80</v>
      </c>
      <c r="D651" t="s">
        <v>816</v>
      </c>
      <c r="E651" s="1">
        <v>1160</v>
      </c>
      <c r="F651" t="s">
        <v>406</v>
      </c>
      <c r="G651" t="s">
        <v>415</v>
      </c>
      <c r="H651" t="s">
        <v>1719</v>
      </c>
      <c r="I651" t="s">
        <v>1720</v>
      </c>
      <c r="J651" t="s">
        <v>1622</v>
      </c>
    </row>
    <row r="652" spans="1:10">
      <c r="A652" t="s">
        <v>402</v>
      </c>
      <c r="B652" t="s">
        <v>403</v>
      </c>
      <c r="C652" t="s">
        <v>404</v>
      </c>
      <c r="D652" t="s">
        <v>405</v>
      </c>
      <c r="E652" s="1">
        <v>100</v>
      </c>
      <c r="F652" t="s">
        <v>406</v>
      </c>
      <c r="G652" t="s">
        <v>407</v>
      </c>
      <c r="H652" t="s">
        <v>385</v>
      </c>
      <c r="I652" t="s">
        <v>408</v>
      </c>
      <c r="J652" t="s">
        <v>387</v>
      </c>
    </row>
    <row r="653" spans="1:10">
      <c r="A653" t="s">
        <v>445</v>
      </c>
      <c r="B653" t="s">
        <v>446</v>
      </c>
      <c r="C653" t="s">
        <v>447</v>
      </c>
      <c r="D653" t="s">
        <v>448</v>
      </c>
      <c r="E653" s="1">
        <v>327</v>
      </c>
      <c r="F653" t="s">
        <v>406</v>
      </c>
      <c r="G653" t="s">
        <v>407</v>
      </c>
      <c r="H653" t="s">
        <v>449</v>
      </c>
      <c r="I653" t="s">
        <v>439</v>
      </c>
      <c r="J653" t="s">
        <v>387</v>
      </c>
    </row>
    <row r="654" spans="1:10">
      <c r="A654" t="s">
        <v>450</v>
      </c>
      <c r="B654" t="s">
        <v>451</v>
      </c>
      <c r="C654" t="s">
        <v>452</v>
      </c>
      <c r="D654" t="s">
        <v>453</v>
      </c>
      <c r="E654" s="1">
        <v>125</v>
      </c>
      <c r="F654" t="s">
        <v>406</v>
      </c>
      <c r="G654" t="s">
        <v>407</v>
      </c>
      <c r="H654" t="s">
        <v>385</v>
      </c>
      <c r="I654" t="s">
        <v>443</v>
      </c>
      <c r="J654" t="s">
        <v>387</v>
      </c>
    </row>
    <row r="655" spans="1:10">
      <c r="A655" t="s">
        <v>500</v>
      </c>
      <c r="B655" t="s">
        <v>501</v>
      </c>
      <c r="C655" t="s">
        <v>452</v>
      </c>
      <c r="D655" t="s">
        <v>502</v>
      </c>
      <c r="E655" s="1">
        <v>125</v>
      </c>
      <c r="F655" t="s">
        <v>406</v>
      </c>
      <c r="G655" t="s">
        <v>407</v>
      </c>
      <c r="H655" t="s">
        <v>459</v>
      </c>
      <c r="I655" t="s">
        <v>460</v>
      </c>
      <c r="J655" t="s">
        <v>387</v>
      </c>
    </row>
    <row r="656" spans="1:10">
      <c r="A656" t="s">
        <v>626</v>
      </c>
      <c r="B656" t="s">
        <v>627</v>
      </c>
      <c r="C656" t="s">
        <v>447</v>
      </c>
      <c r="D656" t="s">
        <v>628</v>
      </c>
      <c r="E656" s="1">
        <v>703</v>
      </c>
      <c r="F656" t="s">
        <v>406</v>
      </c>
      <c r="G656" t="s">
        <v>407</v>
      </c>
      <c r="H656" t="s">
        <v>385</v>
      </c>
      <c r="I656" t="s">
        <v>555</v>
      </c>
      <c r="J656" t="s">
        <v>387</v>
      </c>
    </row>
    <row r="657" spans="1:10">
      <c r="A657" t="s">
        <v>647</v>
      </c>
      <c r="B657" t="s">
        <v>648</v>
      </c>
      <c r="C657" t="s">
        <v>447</v>
      </c>
      <c r="D657" t="s">
        <v>649</v>
      </c>
      <c r="E657" s="1">
        <v>703</v>
      </c>
      <c r="F657" t="s">
        <v>406</v>
      </c>
      <c r="G657" t="s">
        <v>407</v>
      </c>
      <c r="H657" t="s">
        <v>459</v>
      </c>
      <c r="I657" t="s">
        <v>460</v>
      </c>
      <c r="J657" t="s">
        <v>387</v>
      </c>
    </row>
    <row r="658" spans="1:10">
      <c r="A658" t="s">
        <v>741</v>
      </c>
      <c r="B658" t="s">
        <v>742</v>
      </c>
      <c r="C658" t="s">
        <v>452</v>
      </c>
      <c r="D658" t="s">
        <v>743</v>
      </c>
      <c r="E658" s="1">
        <v>125</v>
      </c>
      <c r="F658" t="s">
        <v>406</v>
      </c>
      <c r="G658" t="s">
        <v>407</v>
      </c>
      <c r="H658" t="s">
        <v>449</v>
      </c>
      <c r="I658" t="s">
        <v>439</v>
      </c>
      <c r="J658" t="s">
        <v>387</v>
      </c>
    </row>
    <row r="659" spans="1:10">
      <c r="A659" t="s">
        <v>744</v>
      </c>
      <c r="B659" t="s">
        <v>745</v>
      </c>
      <c r="C659" t="s">
        <v>452</v>
      </c>
      <c r="D659" t="s">
        <v>746</v>
      </c>
      <c r="E659" s="1">
        <v>125</v>
      </c>
      <c r="F659" t="s">
        <v>406</v>
      </c>
      <c r="G659" t="s">
        <v>407</v>
      </c>
      <c r="H659" t="s">
        <v>449</v>
      </c>
      <c r="I659" t="s">
        <v>439</v>
      </c>
      <c r="J659" t="s">
        <v>387</v>
      </c>
    </row>
    <row r="660" spans="1:10">
      <c r="A660" t="s">
        <v>747</v>
      </c>
      <c r="B660" t="s">
        <v>748</v>
      </c>
      <c r="C660" t="s">
        <v>452</v>
      </c>
      <c r="D660" t="s">
        <v>749</v>
      </c>
      <c r="E660" s="1">
        <v>125</v>
      </c>
      <c r="F660" t="s">
        <v>406</v>
      </c>
      <c r="G660" t="s">
        <v>407</v>
      </c>
      <c r="H660" t="s">
        <v>459</v>
      </c>
      <c r="I660" t="s">
        <v>460</v>
      </c>
      <c r="J660" t="s">
        <v>387</v>
      </c>
    </row>
    <row r="661" spans="1:10">
      <c r="A661" t="s">
        <v>750</v>
      </c>
      <c r="B661" t="s">
        <v>748</v>
      </c>
      <c r="C661" t="s">
        <v>452</v>
      </c>
      <c r="D661" t="s">
        <v>751</v>
      </c>
      <c r="E661" s="1">
        <v>125</v>
      </c>
      <c r="F661" t="s">
        <v>406</v>
      </c>
      <c r="G661" t="s">
        <v>407</v>
      </c>
      <c r="H661" t="s">
        <v>459</v>
      </c>
      <c r="I661" t="s">
        <v>460</v>
      </c>
      <c r="J661" t="s">
        <v>387</v>
      </c>
    </row>
    <row r="662" spans="1:10">
      <c r="A662" t="s">
        <v>752</v>
      </c>
      <c r="B662" t="s">
        <v>748</v>
      </c>
      <c r="C662" t="s">
        <v>452</v>
      </c>
      <c r="D662" t="s">
        <v>753</v>
      </c>
      <c r="E662" s="1">
        <v>125</v>
      </c>
      <c r="F662" t="s">
        <v>406</v>
      </c>
      <c r="G662" t="s">
        <v>407</v>
      </c>
      <c r="H662" t="s">
        <v>459</v>
      </c>
      <c r="I662" t="s">
        <v>460</v>
      </c>
      <c r="J662" t="s">
        <v>387</v>
      </c>
    </row>
    <row r="663" spans="1:10">
      <c r="A663" t="s">
        <v>754</v>
      </c>
      <c r="B663" t="s">
        <v>748</v>
      </c>
      <c r="C663" t="s">
        <v>452</v>
      </c>
      <c r="D663" t="s">
        <v>755</v>
      </c>
      <c r="E663" s="1">
        <v>125</v>
      </c>
      <c r="F663" t="s">
        <v>406</v>
      </c>
      <c r="G663" t="s">
        <v>407</v>
      </c>
      <c r="H663" t="s">
        <v>459</v>
      </c>
      <c r="I663" t="s">
        <v>460</v>
      </c>
      <c r="J663" t="s">
        <v>387</v>
      </c>
    </row>
    <row r="664" spans="1:10">
      <c r="A664" t="s">
        <v>756</v>
      </c>
      <c r="B664" t="s">
        <v>748</v>
      </c>
      <c r="C664" t="s">
        <v>452</v>
      </c>
      <c r="D664" t="s">
        <v>757</v>
      </c>
      <c r="E664" s="1">
        <v>125</v>
      </c>
      <c r="F664" t="s">
        <v>406</v>
      </c>
      <c r="G664" t="s">
        <v>407</v>
      </c>
      <c r="H664" t="s">
        <v>459</v>
      </c>
      <c r="I664" t="s">
        <v>460</v>
      </c>
      <c r="J664" t="s">
        <v>387</v>
      </c>
    </row>
    <row r="665" spans="1:10">
      <c r="A665" t="s">
        <v>758</v>
      </c>
      <c r="B665" t="s">
        <v>748</v>
      </c>
      <c r="C665" t="s">
        <v>452</v>
      </c>
      <c r="D665" t="s">
        <v>759</v>
      </c>
      <c r="E665" s="1">
        <v>125</v>
      </c>
      <c r="F665" t="s">
        <v>406</v>
      </c>
      <c r="G665" t="s">
        <v>407</v>
      </c>
      <c r="H665" t="s">
        <v>459</v>
      </c>
      <c r="I665" t="s">
        <v>460</v>
      </c>
      <c r="J665" t="s">
        <v>387</v>
      </c>
    </row>
    <row r="666" spans="1:10">
      <c r="A666" t="s">
        <v>760</v>
      </c>
      <c r="B666" t="s">
        <v>748</v>
      </c>
      <c r="C666" t="s">
        <v>452</v>
      </c>
      <c r="D666" t="s">
        <v>761</v>
      </c>
      <c r="E666" s="1">
        <v>125</v>
      </c>
      <c r="F666" t="s">
        <v>406</v>
      </c>
      <c r="G666" t="s">
        <v>407</v>
      </c>
      <c r="H666" t="s">
        <v>459</v>
      </c>
      <c r="I666" t="s">
        <v>460</v>
      </c>
      <c r="J666" t="s">
        <v>387</v>
      </c>
    </row>
    <row r="667" spans="1:10">
      <c r="A667" t="s">
        <v>762</v>
      </c>
      <c r="B667" t="s">
        <v>748</v>
      </c>
      <c r="C667" t="s">
        <v>452</v>
      </c>
      <c r="D667" t="s">
        <v>763</v>
      </c>
      <c r="E667" s="1">
        <v>125</v>
      </c>
      <c r="F667" t="s">
        <v>406</v>
      </c>
      <c r="G667" t="s">
        <v>407</v>
      </c>
      <c r="H667" t="s">
        <v>459</v>
      </c>
      <c r="I667" t="s">
        <v>460</v>
      </c>
      <c r="J667" t="s">
        <v>387</v>
      </c>
    </row>
    <row r="668" spans="1:10">
      <c r="A668" t="s">
        <v>767</v>
      </c>
      <c r="B668" t="s">
        <v>768</v>
      </c>
      <c r="C668" t="s">
        <v>452</v>
      </c>
      <c r="D668" t="s">
        <v>769</v>
      </c>
      <c r="E668" s="1">
        <v>1300</v>
      </c>
      <c r="F668" t="s">
        <v>406</v>
      </c>
      <c r="G668" t="s">
        <v>407</v>
      </c>
      <c r="H668" t="s">
        <v>385</v>
      </c>
      <c r="I668" t="s">
        <v>439</v>
      </c>
      <c r="J668" t="s">
        <v>387</v>
      </c>
    </row>
    <row r="669" spans="1:10">
      <c r="A669" t="s">
        <v>770</v>
      </c>
      <c r="B669" t="s">
        <v>771</v>
      </c>
      <c r="C669" t="s">
        <v>452</v>
      </c>
      <c r="D669" t="s">
        <v>772</v>
      </c>
      <c r="E669" s="1">
        <v>1300</v>
      </c>
      <c r="F669" t="s">
        <v>406</v>
      </c>
      <c r="G669" t="s">
        <v>407</v>
      </c>
      <c r="H669" t="s">
        <v>385</v>
      </c>
      <c r="I669" t="s">
        <v>439</v>
      </c>
      <c r="J669" t="s">
        <v>387</v>
      </c>
    </row>
    <row r="670" spans="1:10">
      <c r="A670" t="s">
        <v>773</v>
      </c>
      <c r="B670" t="s">
        <v>774</v>
      </c>
      <c r="C670" t="s">
        <v>452</v>
      </c>
      <c r="D670" t="s">
        <v>775</v>
      </c>
      <c r="E670" s="1">
        <v>1300</v>
      </c>
      <c r="F670" t="s">
        <v>406</v>
      </c>
      <c r="G670" t="s">
        <v>407</v>
      </c>
      <c r="H670" t="s">
        <v>385</v>
      </c>
      <c r="I670" t="s">
        <v>439</v>
      </c>
      <c r="J670" t="s">
        <v>387</v>
      </c>
    </row>
    <row r="671" spans="1:10">
      <c r="A671" t="s">
        <v>776</v>
      </c>
      <c r="B671" t="s">
        <v>777</v>
      </c>
      <c r="C671" t="s">
        <v>452</v>
      </c>
      <c r="D671" t="s">
        <v>778</v>
      </c>
      <c r="E671" s="1">
        <v>1300</v>
      </c>
      <c r="F671" t="s">
        <v>406</v>
      </c>
      <c r="G671" t="s">
        <v>407</v>
      </c>
      <c r="H671" t="s">
        <v>385</v>
      </c>
      <c r="I671" t="s">
        <v>439</v>
      </c>
      <c r="J671" t="s">
        <v>387</v>
      </c>
    </row>
    <row r="672" spans="1:10">
      <c r="A672" t="s">
        <v>779</v>
      </c>
      <c r="B672" t="s">
        <v>780</v>
      </c>
      <c r="C672" t="s">
        <v>452</v>
      </c>
      <c r="D672" t="s">
        <v>688</v>
      </c>
      <c r="E672" s="1">
        <v>1300</v>
      </c>
      <c r="F672" t="s">
        <v>406</v>
      </c>
      <c r="G672" t="s">
        <v>407</v>
      </c>
      <c r="H672" t="s">
        <v>385</v>
      </c>
      <c r="I672" t="s">
        <v>439</v>
      </c>
      <c r="J672" t="s">
        <v>387</v>
      </c>
    </row>
    <row r="673" spans="1:10">
      <c r="A673" t="s">
        <v>803</v>
      </c>
      <c r="B673" t="s">
        <v>804</v>
      </c>
      <c r="C673" t="s">
        <v>452</v>
      </c>
      <c r="D673" t="s">
        <v>805</v>
      </c>
      <c r="E673" s="1">
        <v>125</v>
      </c>
      <c r="F673" t="s">
        <v>406</v>
      </c>
      <c r="G673" t="s">
        <v>407</v>
      </c>
      <c r="H673" t="s">
        <v>385</v>
      </c>
      <c r="I673" t="s">
        <v>439</v>
      </c>
      <c r="J673" t="s">
        <v>387</v>
      </c>
    </row>
    <row r="674" spans="1:10">
      <c r="A674" t="s">
        <v>809</v>
      </c>
      <c r="B674" t="s">
        <v>810</v>
      </c>
      <c r="C674" t="s">
        <v>452</v>
      </c>
      <c r="D674" t="s">
        <v>811</v>
      </c>
      <c r="E674" s="1">
        <v>1300</v>
      </c>
      <c r="F674" t="s">
        <v>406</v>
      </c>
      <c r="G674" t="s">
        <v>407</v>
      </c>
      <c r="H674" t="s">
        <v>459</v>
      </c>
      <c r="I674" t="s">
        <v>812</v>
      </c>
      <c r="J674" t="s">
        <v>387</v>
      </c>
    </row>
    <row r="675" spans="1:10">
      <c r="A675" t="s">
        <v>843</v>
      </c>
      <c r="B675" t="s">
        <v>844</v>
      </c>
      <c r="C675" t="s">
        <v>452</v>
      </c>
      <c r="D675" t="s">
        <v>845</v>
      </c>
      <c r="E675" s="1">
        <v>125</v>
      </c>
      <c r="F675" t="s">
        <v>406</v>
      </c>
      <c r="G675" t="s">
        <v>407</v>
      </c>
      <c r="H675" t="s">
        <v>459</v>
      </c>
      <c r="I675" t="s">
        <v>460</v>
      </c>
      <c r="J675" t="s">
        <v>387</v>
      </c>
    </row>
    <row r="676" spans="1:10">
      <c r="A676" t="s">
        <v>849</v>
      </c>
      <c r="B676" t="s">
        <v>850</v>
      </c>
      <c r="C676" t="s">
        <v>447</v>
      </c>
      <c r="D676" t="s">
        <v>851</v>
      </c>
      <c r="E676" s="1">
        <v>106</v>
      </c>
      <c r="F676" t="s">
        <v>406</v>
      </c>
      <c r="G676" t="s">
        <v>407</v>
      </c>
      <c r="H676" t="s">
        <v>385</v>
      </c>
      <c r="I676" t="s">
        <v>852</v>
      </c>
      <c r="J676" t="s">
        <v>387</v>
      </c>
    </row>
    <row r="677" spans="1:10">
      <c r="A677" t="s">
        <v>877</v>
      </c>
      <c r="B677" t="s">
        <v>878</v>
      </c>
      <c r="C677" t="s">
        <v>452</v>
      </c>
      <c r="D677" t="s">
        <v>879</v>
      </c>
      <c r="E677" s="1">
        <v>1300</v>
      </c>
      <c r="F677" t="s">
        <v>406</v>
      </c>
      <c r="G677" t="s">
        <v>407</v>
      </c>
      <c r="H677" t="s">
        <v>385</v>
      </c>
      <c r="I677" t="s">
        <v>439</v>
      </c>
      <c r="J677" t="s">
        <v>387</v>
      </c>
    </row>
    <row r="678" spans="1:10">
      <c r="A678" t="s">
        <v>880</v>
      </c>
      <c r="B678" t="s">
        <v>881</v>
      </c>
      <c r="C678" t="s">
        <v>452</v>
      </c>
      <c r="D678" t="s">
        <v>882</v>
      </c>
      <c r="E678" s="1">
        <v>1300</v>
      </c>
      <c r="F678" t="s">
        <v>406</v>
      </c>
      <c r="G678" t="s">
        <v>407</v>
      </c>
      <c r="H678" t="s">
        <v>385</v>
      </c>
      <c r="I678" t="s">
        <v>439</v>
      </c>
      <c r="J678" t="s">
        <v>387</v>
      </c>
    </row>
    <row r="679" spans="1:10">
      <c r="A679" t="s">
        <v>883</v>
      </c>
      <c r="B679" t="s">
        <v>884</v>
      </c>
      <c r="C679" t="s">
        <v>452</v>
      </c>
      <c r="D679" t="s">
        <v>885</v>
      </c>
      <c r="E679" s="1">
        <v>1300</v>
      </c>
      <c r="F679" t="s">
        <v>406</v>
      </c>
      <c r="G679" t="s">
        <v>407</v>
      </c>
      <c r="H679" t="s">
        <v>385</v>
      </c>
      <c r="I679" t="s">
        <v>439</v>
      </c>
      <c r="J679" t="s">
        <v>387</v>
      </c>
    </row>
    <row r="680" spans="1:10">
      <c r="A680" t="s">
        <v>886</v>
      </c>
      <c r="B680" t="s">
        <v>887</v>
      </c>
      <c r="C680" t="s">
        <v>452</v>
      </c>
      <c r="D680" t="s">
        <v>888</v>
      </c>
      <c r="E680" s="1">
        <v>1300</v>
      </c>
      <c r="F680" t="s">
        <v>406</v>
      </c>
      <c r="G680" t="s">
        <v>407</v>
      </c>
      <c r="H680" t="s">
        <v>385</v>
      </c>
      <c r="I680" t="s">
        <v>439</v>
      </c>
      <c r="J680" t="s">
        <v>387</v>
      </c>
    </row>
    <row r="681" spans="1:10">
      <c r="A681" t="s">
        <v>889</v>
      </c>
      <c r="B681" t="s">
        <v>890</v>
      </c>
      <c r="C681" t="s">
        <v>452</v>
      </c>
      <c r="D681" t="s">
        <v>891</v>
      </c>
      <c r="E681" s="1">
        <v>1300</v>
      </c>
      <c r="F681" t="s">
        <v>406</v>
      </c>
      <c r="G681" t="s">
        <v>407</v>
      </c>
      <c r="H681" t="s">
        <v>385</v>
      </c>
      <c r="I681" t="s">
        <v>439</v>
      </c>
      <c r="J681" t="s">
        <v>387</v>
      </c>
    </row>
    <row r="682" spans="1:10">
      <c r="A682" t="s">
        <v>892</v>
      </c>
      <c r="B682" t="s">
        <v>893</v>
      </c>
      <c r="C682" t="s">
        <v>452</v>
      </c>
      <c r="D682" t="s">
        <v>894</v>
      </c>
      <c r="E682" s="1">
        <v>1300</v>
      </c>
      <c r="F682" t="s">
        <v>406</v>
      </c>
      <c r="G682" t="s">
        <v>407</v>
      </c>
      <c r="H682" t="s">
        <v>385</v>
      </c>
      <c r="I682" t="s">
        <v>439</v>
      </c>
      <c r="J682" t="s">
        <v>387</v>
      </c>
    </row>
    <row r="683" spans="1:10">
      <c r="A683" t="s">
        <v>1124</v>
      </c>
      <c r="B683" t="s">
        <v>1125</v>
      </c>
      <c r="C683" t="s">
        <v>1126</v>
      </c>
      <c r="D683" t="s">
        <v>1127</v>
      </c>
      <c r="E683" s="1">
        <v>765</v>
      </c>
      <c r="F683" t="s">
        <v>406</v>
      </c>
      <c r="G683" t="s">
        <v>407</v>
      </c>
      <c r="H683" t="s">
        <v>385</v>
      </c>
      <c r="I683" t="s">
        <v>439</v>
      </c>
      <c r="J683" t="s">
        <v>387</v>
      </c>
    </row>
    <row r="684" spans="1:10">
      <c r="A684" t="s">
        <v>1128</v>
      </c>
      <c r="B684" t="s">
        <v>1129</v>
      </c>
      <c r="C684" t="s">
        <v>1089</v>
      </c>
      <c r="D684" t="s">
        <v>1130</v>
      </c>
      <c r="E684" s="1">
        <v>925</v>
      </c>
      <c r="F684" t="s">
        <v>406</v>
      </c>
      <c r="G684" t="s">
        <v>407</v>
      </c>
      <c r="H684" t="s">
        <v>459</v>
      </c>
      <c r="I684" t="s">
        <v>460</v>
      </c>
      <c r="J684" t="s">
        <v>387</v>
      </c>
    </row>
    <row r="685" spans="1:10">
      <c r="A685" t="s">
        <v>1131</v>
      </c>
      <c r="B685" t="s">
        <v>1132</v>
      </c>
      <c r="C685" t="s">
        <v>1089</v>
      </c>
      <c r="D685" t="s">
        <v>1133</v>
      </c>
      <c r="E685" s="1">
        <v>834</v>
      </c>
      <c r="F685" t="s">
        <v>406</v>
      </c>
      <c r="G685" t="s">
        <v>407</v>
      </c>
      <c r="H685" t="s">
        <v>385</v>
      </c>
      <c r="I685" t="s">
        <v>439</v>
      </c>
      <c r="J685" t="s">
        <v>387</v>
      </c>
    </row>
    <row r="686" spans="1:10">
      <c r="A686" t="s">
        <v>1134</v>
      </c>
      <c r="B686" t="s">
        <v>1135</v>
      </c>
      <c r="C686" t="s">
        <v>1060</v>
      </c>
      <c r="D686" t="s">
        <v>825</v>
      </c>
      <c r="E686" s="1">
        <v>3744</v>
      </c>
      <c r="F686" t="s">
        <v>406</v>
      </c>
      <c r="G686" t="s">
        <v>407</v>
      </c>
      <c r="H686" t="s">
        <v>385</v>
      </c>
      <c r="I686" t="s">
        <v>439</v>
      </c>
      <c r="J686" t="s">
        <v>387</v>
      </c>
    </row>
    <row r="687" spans="1:10">
      <c r="A687" t="s">
        <v>1136</v>
      </c>
      <c r="B687" t="s">
        <v>1137</v>
      </c>
      <c r="C687" t="s">
        <v>1060</v>
      </c>
      <c r="D687" t="s">
        <v>1138</v>
      </c>
      <c r="E687" s="1">
        <v>1129</v>
      </c>
      <c r="F687" t="s">
        <v>406</v>
      </c>
      <c r="G687" t="s">
        <v>407</v>
      </c>
      <c r="H687" t="s">
        <v>449</v>
      </c>
      <c r="I687" t="s">
        <v>439</v>
      </c>
      <c r="J687" t="s">
        <v>387</v>
      </c>
    </row>
    <row r="688" spans="1:10">
      <c r="A688" t="s">
        <v>1139</v>
      </c>
      <c r="B688" t="s">
        <v>1140</v>
      </c>
      <c r="C688" t="s">
        <v>1060</v>
      </c>
      <c r="D688" t="s">
        <v>1141</v>
      </c>
      <c r="E688" s="1">
        <v>502</v>
      </c>
      <c r="F688" t="s">
        <v>406</v>
      </c>
      <c r="G688" t="s">
        <v>407</v>
      </c>
      <c r="H688" t="s">
        <v>459</v>
      </c>
      <c r="I688" t="s">
        <v>460</v>
      </c>
      <c r="J688" t="s">
        <v>387</v>
      </c>
    </row>
    <row r="689" spans="1:10">
      <c r="A689" t="s">
        <v>1142</v>
      </c>
      <c r="B689" t="s">
        <v>477</v>
      </c>
      <c r="C689" t="s">
        <v>1060</v>
      </c>
      <c r="D689" t="s">
        <v>1143</v>
      </c>
      <c r="E689" s="1">
        <v>502</v>
      </c>
      <c r="F689" t="s">
        <v>406</v>
      </c>
      <c r="G689" t="s">
        <v>407</v>
      </c>
      <c r="H689" t="s">
        <v>385</v>
      </c>
      <c r="I689" t="s">
        <v>439</v>
      </c>
      <c r="J689" t="s">
        <v>387</v>
      </c>
    </row>
    <row r="690" spans="1:10">
      <c r="A690" t="s">
        <v>1144</v>
      </c>
      <c r="B690" t="s">
        <v>1145</v>
      </c>
      <c r="C690" t="s">
        <v>1060</v>
      </c>
      <c r="D690" t="s">
        <v>1146</v>
      </c>
      <c r="E690" s="1">
        <v>502</v>
      </c>
      <c r="F690" t="s">
        <v>406</v>
      </c>
      <c r="G690" t="s">
        <v>407</v>
      </c>
      <c r="H690" t="s">
        <v>459</v>
      </c>
      <c r="I690" t="s">
        <v>460</v>
      </c>
      <c r="J690" t="s">
        <v>387</v>
      </c>
    </row>
    <row r="691" spans="1:10">
      <c r="A691" t="s">
        <v>1147</v>
      </c>
      <c r="B691" t="s">
        <v>1148</v>
      </c>
      <c r="C691" t="s">
        <v>1060</v>
      </c>
      <c r="D691" t="s">
        <v>521</v>
      </c>
      <c r="E691" s="1">
        <v>502</v>
      </c>
      <c r="F691" t="s">
        <v>406</v>
      </c>
      <c r="G691" t="s">
        <v>407</v>
      </c>
      <c r="H691" t="s">
        <v>385</v>
      </c>
      <c r="I691" t="s">
        <v>439</v>
      </c>
      <c r="J691" t="s">
        <v>387</v>
      </c>
    </row>
    <row r="692" spans="1:10">
      <c r="A692" t="s">
        <v>1149</v>
      </c>
      <c r="B692" t="s">
        <v>648</v>
      </c>
      <c r="C692" t="s">
        <v>1060</v>
      </c>
      <c r="D692" t="s">
        <v>1150</v>
      </c>
      <c r="E692" s="1">
        <v>644</v>
      </c>
      <c r="F692" t="s">
        <v>406</v>
      </c>
      <c r="G692" t="s">
        <v>407</v>
      </c>
      <c r="H692" t="s">
        <v>449</v>
      </c>
      <c r="I692" t="s">
        <v>439</v>
      </c>
      <c r="J692" t="s">
        <v>387</v>
      </c>
    </row>
    <row r="693" spans="1:10">
      <c r="A693" t="s">
        <v>1151</v>
      </c>
      <c r="B693" t="s">
        <v>1152</v>
      </c>
      <c r="C693" t="s">
        <v>1060</v>
      </c>
      <c r="D693" t="s">
        <v>1153</v>
      </c>
      <c r="E693" s="1">
        <v>644</v>
      </c>
      <c r="F693" t="s">
        <v>406</v>
      </c>
      <c r="G693" t="s">
        <v>407</v>
      </c>
      <c r="H693" t="s">
        <v>385</v>
      </c>
      <c r="I693" t="s">
        <v>439</v>
      </c>
      <c r="J693" t="s">
        <v>387</v>
      </c>
    </row>
    <row r="694" spans="1:10">
      <c r="A694" t="s">
        <v>1154</v>
      </c>
      <c r="B694" t="s">
        <v>1155</v>
      </c>
      <c r="C694" t="s">
        <v>1156</v>
      </c>
      <c r="D694" t="s">
        <v>533</v>
      </c>
      <c r="E694" s="1">
        <v>462</v>
      </c>
      <c r="F694" t="s">
        <v>406</v>
      </c>
      <c r="G694" t="s">
        <v>407</v>
      </c>
      <c r="H694" t="s">
        <v>449</v>
      </c>
      <c r="I694" t="s">
        <v>439</v>
      </c>
      <c r="J694" t="s">
        <v>387</v>
      </c>
    </row>
    <row r="695" spans="1:10">
      <c r="A695" t="s">
        <v>1157</v>
      </c>
      <c r="B695" t="s">
        <v>1158</v>
      </c>
      <c r="C695" t="s">
        <v>1060</v>
      </c>
      <c r="D695" t="s">
        <v>1159</v>
      </c>
      <c r="E695" s="1">
        <v>1802</v>
      </c>
      <c r="F695" t="s">
        <v>406</v>
      </c>
      <c r="G695" t="s">
        <v>407</v>
      </c>
      <c r="H695" t="s">
        <v>449</v>
      </c>
      <c r="I695" t="s">
        <v>439</v>
      </c>
      <c r="J695" t="s">
        <v>387</v>
      </c>
    </row>
    <row r="696" spans="1:10">
      <c r="A696" t="s">
        <v>1160</v>
      </c>
      <c r="B696" t="s">
        <v>1161</v>
      </c>
      <c r="C696" t="s">
        <v>1060</v>
      </c>
      <c r="D696" t="s">
        <v>1162</v>
      </c>
      <c r="E696" s="1">
        <v>954</v>
      </c>
      <c r="F696" t="s">
        <v>406</v>
      </c>
      <c r="G696" t="s">
        <v>407</v>
      </c>
      <c r="H696" t="s">
        <v>449</v>
      </c>
      <c r="I696" t="s">
        <v>439</v>
      </c>
      <c r="J696" t="s">
        <v>387</v>
      </c>
    </row>
    <row r="697" spans="1:10">
      <c r="A697" t="s">
        <v>1163</v>
      </c>
      <c r="B697" t="s">
        <v>1164</v>
      </c>
      <c r="C697" t="s">
        <v>1060</v>
      </c>
      <c r="D697" t="s">
        <v>1165</v>
      </c>
      <c r="E697" s="1">
        <v>425</v>
      </c>
      <c r="F697" t="s">
        <v>406</v>
      </c>
      <c r="G697" t="s">
        <v>407</v>
      </c>
      <c r="H697" t="s">
        <v>459</v>
      </c>
      <c r="I697" t="s">
        <v>460</v>
      </c>
      <c r="J697" t="s">
        <v>387</v>
      </c>
    </row>
    <row r="698" spans="1:10">
      <c r="A698" t="s">
        <v>1166</v>
      </c>
      <c r="B698" t="s">
        <v>1167</v>
      </c>
      <c r="C698" t="s">
        <v>1060</v>
      </c>
      <c r="D698" t="s">
        <v>1168</v>
      </c>
      <c r="E698" s="1">
        <v>425</v>
      </c>
      <c r="F698" t="s">
        <v>406</v>
      </c>
      <c r="G698" t="s">
        <v>407</v>
      </c>
      <c r="H698" t="s">
        <v>459</v>
      </c>
      <c r="I698" t="s">
        <v>460</v>
      </c>
      <c r="J698" t="s">
        <v>387</v>
      </c>
    </row>
    <row r="699" spans="1:10">
      <c r="A699" t="s">
        <v>1169</v>
      </c>
      <c r="B699" t="s">
        <v>1170</v>
      </c>
      <c r="C699" t="s">
        <v>1060</v>
      </c>
      <c r="D699" t="s">
        <v>1171</v>
      </c>
      <c r="E699" s="1">
        <v>454</v>
      </c>
      <c r="F699" t="s">
        <v>406</v>
      </c>
      <c r="G699" t="s">
        <v>407</v>
      </c>
      <c r="H699" t="s">
        <v>385</v>
      </c>
      <c r="I699" t="s">
        <v>439</v>
      </c>
      <c r="J699" t="s">
        <v>387</v>
      </c>
    </row>
    <row r="700" spans="1:10">
      <c r="A700" t="s">
        <v>1172</v>
      </c>
      <c r="B700" t="s">
        <v>1173</v>
      </c>
      <c r="C700" t="s">
        <v>1060</v>
      </c>
      <c r="D700" t="s">
        <v>1174</v>
      </c>
      <c r="E700" s="1">
        <v>418</v>
      </c>
      <c r="F700" t="s">
        <v>406</v>
      </c>
      <c r="G700" t="s">
        <v>407</v>
      </c>
      <c r="H700" t="s">
        <v>385</v>
      </c>
      <c r="I700" t="s">
        <v>439</v>
      </c>
      <c r="J700" t="s">
        <v>387</v>
      </c>
    </row>
    <row r="701" spans="1:10">
      <c r="A701" t="s">
        <v>1175</v>
      </c>
      <c r="B701" t="s">
        <v>1176</v>
      </c>
      <c r="C701" t="s">
        <v>1060</v>
      </c>
      <c r="D701" t="s">
        <v>1177</v>
      </c>
      <c r="E701" s="1">
        <v>418</v>
      </c>
      <c r="F701" t="s">
        <v>406</v>
      </c>
      <c r="G701" t="s">
        <v>407</v>
      </c>
      <c r="H701" t="s">
        <v>385</v>
      </c>
      <c r="I701" t="s">
        <v>439</v>
      </c>
      <c r="J701" t="s">
        <v>387</v>
      </c>
    </row>
    <row r="702" spans="1:10">
      <c r="A702" t="s">
        <v>1295</v>
      </c>
      <c r="B702" t="s">
        <v>1296</v>
      </c>
      <c r="C702" t="s">
        <v>1297</v>
      </c>
      <c r="D702" t="s">
        <v>692</v>
      </c>
      <c r="E702" s="1">
        <v>579</v>
      </c>
      <c r="F702" t="s">
        <v>406</v>
      </c>
      <c r="G702" t="s">
        <v>407</v>
      </c>
      <c r="H702" t="s">
        <v>385</v>
      </c>
      <c r="I702" t="s">
        <v>443</v>
      </c>
      <c r="J702" t="s">
        <v>387</v>
      </c>
    </row>
    <row r="703" spans="1:10">
      <c r="A703" t="s">
        <v>1298</v>
      </c>
      <c r="B703" t="s">
        <v>1299</v>
      </c>
      <c r="C703" t="s">
        <v>1300</v>
      </c>
      <c r="D703" t="s">
        <v>1301</v>
      </c>
      <c r="E703" s="1">
        <v>355</v>
      </c>
      <c r="F703" t="s">
        <v>406</v>
      </c>
      <c r="G703" t="s">
        <v>407</v>
      </c>
      <c r="H703" t="s">
        <v>459</v>
      </c>
      <c r="I703" t="s">
        <v>460</v>
      </c>
      <c r="J703" t="s">
        <v>387</v>
      </c>
    </row>
    <row r="704" spans="1:10">
      <c r="A704" t="s">
        <v>1302</v>
      </c>
      <c r="B704" t="s">
        <v>1303</v>
      </c>
      <c r="C704" t="s">
        <v>1300</v>
      </c>
      <c r="D704" t="s">
        <v>1304</v>
      </c>
      <c r="E704" s="1">
        <v>355</v>
      </c>
      <c r="F704" t="s">
        <v>406</v>
      </c>
      <c r="G704" t="s">
        <v>407</v>
      </c>
      <c r="H704" t="s">
        <v>459</v>
      </c>
      <c r="I704" t="s">
        <v>460</v>
      </c>
      <c r="J704" t="s">
        <v>387</v>
      </c>
    </row>
    <row r="705" spans="1:10">
      <c r="A705" t="s">
        <v>1305</v>
      </c>
      <c r="B705" t="s">
        <v>1306</v>
      </c>
      <c r="C705" t="s">
        <v>1297</v>
      </c>
      <c r="D705" t="s">
        <v>1307</v>
      </c>
      <c r="E705" s="1">
        <v>355</v>
      </c>
      <c r="F705" t="s">
        <v>406</v>
      </c>
      <c r="G705" t="s">
        <v>407</v>
      </c>
      <c r="H705" t="s">
        <v>459</v>
      </c>
      <c r="I705" t="s">
        <v>460</v>
      </c>
      <c r="J705" t="s">
        <v>387</v>
      </c>
    </row>
    <row r="706" spans="1:10">
      <c r="A706" t="s">
        <v>1308</v>
      </c>
      <c r="B706" t="s">
        <v>1309</v>
      </c>
      <c r="C706" t="s">
        <v>1297</v>
      </c>
      <c r="D706" t="s">
        <v>1310</v>
      </c>
      <c r="E706" s="1">
        <v>417</v>
      </c>
      <c r="F706" t="s">
        <v>406</v>
      </c>
      <c r="G706" t="s">
        <v>407</v>
      </c>
      <c r="H706" t="s">
        <v>459</v>
      </c>
      <c r="I706" t="s">
        <v>460</v>
      </c>
      <c r="J706" t="s">
        <v>387</v>
      </c>
    </row>
    <row r="707" spans="1:10">
      <c r="A707" t="s">
        <v>1311</v>
      </c>
      <c r="B707" t="s">
        <v>1312</v>
      </c>
      <c r="C707" t="s">
        <v>1297</v>
      </c>
      <c r="D707" t="s">
        <v>1313</v>
      </c>
      <c r="E707" s="1">
        <v>417</v>
      </c>
      <c r="F707" t="s">
        <v>406</v>
      </c>
      <c r="G707" t="s">
        <v>407</v>
      </c>
      <c r="H707" t="s">
        <v>459</v>
      </c>
      <c r="I707" t="s">
        <v>439</v>
      </c>
      <c r="J707" t="s">
        <v>387</v>
      </c>
    </row>
    <row r="708" spans="1:10">
      <c r="A708" t="s">
        <v>1314</v>
      </c>
      <c r="B708" t="s">
        <v>1315</v>
      </c>
      <c r="C708" t="s">
        <v>1297</v>
      </c>
      <c r="D708" t="s">
        <v>1262</v>
      </c>
      <c r="E708" s="1">
        <v>417</v>
      </c>
      <c r="F708" t="s">
        <v>406</v>
      </c>
      <c r="G708" t="s">
        <v>407</v>
      </c>
      <c r="H708" t="s">
        <v>385</v>
      </c>
      <c r="I708" t="s">
        <v>439</v>
      </c>
      <c r="J708" t="s">
        <v>387</v>
      </c>
    </row>
    <row r="709" spans="1:10">
      <c r="A709" t="s">
        <v>1316</v>
      </c>
      <c r="B709" t="s">
        <v>1317</v>
      </c>
      <c r="C709" t="s">
        <v>1300</v>
      </c>
      <c r="D709" t="s">
        <v>1318</v>
      </c>
      <c r="E709" s="1">
        <v>417</v>
      </c>
      <c r="F709" t="s">
        <v>406</v>
      </c>
      <c r="G709" t="s">
        <v>407</v>
      </c>
      <c r="H709" t="s">
        <v>459</v>
      </c>
      <c r="I709" t="s">
        <v>460</v>
      </c>
      <c r="J709" t="s">
        <v>387</v>
      </c>
    </row>
    <row r="710" spans="1:10">
      <c r="A710" t="s">
        <v>1319</v>
      </c>
      <c r="B710" t="s">
        <v>1320</v>
      </c>
      <c r="C710" t="s">
        <v>1300</v>
      </c>
      <c r="D710" t="s">
        <v>1321</v>
      </c>
      <c r="E710" s="1">
        <v>417</v>
      </c>
      <c r="F710" t="s">
        <v>406</v>
      </c>
      <c r="G710" t="s">
        <v>407</v>
      </c>
      <c r="H710" t="s">
        <v>459</v>
      </c>
      <c r="I710" t="s">
        <v>460</v>
      </c>
      <c r="J710" t="s">
        <v>387</v>
      </c>
    </row>
    <row r="711" spans="1:10">
      <c r="A711" t="s">
        <v>1322</v>
      </c>
      <c r="B711" t="s">
        <v>1323</v>
      </c>
      <c r="C711" t="s">
        <v>1297</v>
      </c>
      <c r="D711" t="s">
        <v>1324</v>
      </c>
      <c r="E711" s="1">
        <v>375</v>
      </c>
      <c r="F711" t="s">
        <v>406</v>
      </c>
      <c r="G711" t="s">
        <v>407</v>
      </c>
      <c r="H711" t="s">
        <v>459</v>
      </c>
      <c r="I711" t="s">
        <v>460</v>
      </c>
      <c r="J711" t="s">
        <v>387</v>
      </c>
    </row>
    <row r="712" spans="1:10">
      <c r="A712" t="s">
        <v>1371</v>
      </c>
      <c r="B712" t="s">
        <v>1161</v>
      </c>
      <c r="C712" t="s">
        <v>1372</v>
      </c>
      <c r="D712" t="s">
        <v>464</v>
      </c>
      <c r="E712" s="1">
        <v>112</v>
      </c>
      <c r="F712" t="s">
        <v>406</v>
      </c>
      <c r="G712" t="s">
        <v>407</v>
      </c>
      <c r="H712" t="s">
        <v>385</v>
      </c>
      <c r="I712" t="s">
        <v>439</v>
      </c>
      <c r="J712" t="s">
        <v>387</v>
      </c>
    </row>
    <row r="713" spans="1:10">
      <c r="A713" t="s">
        <v>1373</v>
      </c>
      <c r="B713" t="s">
        <v>1374</v>
      </c>
      <c r="C713" t="s">
        <v>1372</v>
      </c>
      <c r="D713" t="s">
        <v>1375</v>
      </c>
      <c r="E713" s="1">
        <v>112</v>
      </c>
      <c r="F713" t="s">
        <v>406</v>
      </c>
      <c r="G713" t="s">
        <v>407</v>
      </c>
      <c r="H713" t="s">
        <v>385</v>
      </c>
      <c r="I713" t="s">
        <v>443</v>
      </c>
      <c r="J713" t="s">
        <v>387</v>
      </c>
    </row>
    <row r="714" spans="1:10">
      <c r="A714" t="s">
        <v>1376</v>
      </c>
      <c r="B714" t="s">
        <v>1377</v>
      </c>
      <c r="C714" t="s">
        <v>1372</v>
      </c>
      <c r="D714" t="s">
        <v>1251</v>
      </c>
      <c r="E714" s="1">
        <v>71</v>
      </c>
      <c r="F714" t="s">
        <v>406</v>
      </c>
      <c r="G714" t="s">
        <v>407</v>
      </c>
      <c r="H714" t="s">
        <v>385</v>
      </c>
      <c r="I714" t="s">
        <v>439</v>
      </c>
      <c r="J714" t="s">
        <v>387</v>
      </c>
    </row>
    <row r="715" spans="1:10">
      <c r="A715" t="s">
        <v>1554</v>
      </c>
      <c r="B715" t="s">
        <v>1555</v>
      </c>
      <c r="C715" t="s">
        <v>1556</v>
      </c>
      <c r="D715" t="s">
        <v>692</v>
      </c>
      <c r="E715" s="1">
        <v>725</v>
      </c>
      <c r="F715" t="s">
        <v>406</v>
      </c>
      <c r="G715" t="s">
        <v>407</v>
      </c>
      <c r="H715" t="s">
        <v>385</v>
      </c>
      <c r="I715" t="s">
        <v>439</v>
      </c>
      <c r="J715" t="s">
        <v>387</v>
      </c>
    </row>
    <row r="716" spans="1:10">
      <c r="A716" t="s">
        <v>1569</v>
      </c>
      <c r="B716" t="s">
        <v>1315</v>
      </c>
      <c r="C716" t="s">
        <v>1570</v>
      </c>
      <c r="D716" t="s">
        <v>957</v>
      </c>
      <c r="E716" s="1">
        <v>30</v>
      </c>
      <c r="F716" t="s">
        <v>406</v>
      </c>
      <c r="G716" t="s">
        <v>407</v>
      </c>
      <c r="H716" t="s">
        <v>449</v>
      </c>
      <c r="I716" t="s">
        <v>439</v>
      </c>
      <c r="J716" t="s">
        <v>387</v>
      </c>
    </row>
    <row r="717" spans="1:10">
      <c r="A717" t="s">
        <v>1586</v>
      </c>
      <c r="B717" t="s">
        <v>1587</v>
      </c>
      <c r="C717" t="s">
        <v>1297</v>
      </c>
      <c r="D717" t="s">
        <v>1588</v>
      </c>
      <c r="E717" s="1">
        <v>417</v>
      </c>
      <c r="F717" t="s">
        <v>406</v>
      </c>
      <c r="G717" t="s">
        <v>407</v>
      </c>
      <c r="H717" t="s">
        <v>459</v>
      </c>
      <c r="I717" t="s">
        <v>460</v>
      </c>
      <c r="J717" t="s">
        <v>387</v>
      </c>
    </row>
    <row r="718" spans="1:10">
      <c r="A718" t="s">
        <v>1602</v>
      </c>
      <c r="B718" t="s">
        <v>1603</v>
      </c>
      <c r="C718" t="s">
        <v>1604</v>
      </c>
      <c r="D718" t="s">
        <v>816</v>
      </c>
      <c r="E718" s="1">
        <v>75</v>
      </c>
      <c r="F718" t="s">
        <v>406</v>
      </c>
      <c r="G718" t="s">
        <v>407</v>
      </c>
      <c r="H718" t="s">
        <v>385</v>
      </c>
      <c r="I718" t="s">
        <v>443</v>
      </c>
      <c r="J718" t="s">
        <v>387</v>
      </c>
    </row>
    <row r="719" spans="1:10">
      <c r="A719" t="s">
        <v>1605</v>
      </c>
      <c r="B719" t="s">
        <v>1606</v>
      </c>
      <c r="C719" t="s">
        <v>1604</v>
      </c>
      <c r="D719" t="s">
        <v>957</v>
      </c>
      <c r="E719" s="1">
        <v>75</v>
      </c>
      <c r="F719" t="s">
        <v>406</v>
      </c>
      <c r="G719" t="s">
        <v>407</v>
      </c>
      <c r="H719" t="s">
        <v>385</v>
      </c>
      <c r="I719" t="s">
        <v>439</v>
      </c>
      <c r="J719" t="s">
        <v>387</v>
      </c>
    </row>
    <row r="720" spans="1:10">
      <c r="A720" t="s">
        <v>1692</v>
      </c>
      <c r="B720" t="s">
        <v>1693</v>
      </c>
      <c r="C720" t="s">
        <v>1556</v>
      </c>
      <c r="D720" t="s">
        <v>1694</v>
      </c>
      <c r="E720" s="1">
        <v>725</v>
      </c>
      <c r="F720" t="s">
        <v>406</v>
      </c>
      <c r="G720" t="s">
        <v>407</v>
      </c>
      <c r="H720" t="s">
        <v>499</v>
      </c>
      <c r="I720" t="s">
        <v>439</v>
      </c>
      <c r="J720" t="s">
        <v>387</v>
      </c>
    </row>
    <row r="721" spans="1:10">
      <c r="A721" t="s">
        <v>1769</v>
      </c>
      <c r="B721" t="s">
        <v>1770</v>
      </c>
      <c r="C721" t="s">
        <v>452</v>
      </c>
      <c r="D721" t="s">
        <v>1771</v>
      </c>
      <c r="E721" s="1">
        <v>125</v>
      </c>
      <c r="F721" t="s">
        <v>406</v>
      </c>
      <c r="G721" t="s">
        <v>407</v>
      </c>
      <c r="H721" t="s">
        <v>449</v>
      </c>
      <c r="I721" t="s">
        <v>439</v>
      </c>
      <c r="J721" t="s">
        <v>387</v>
      </c>
    </row>
    <row r="722" spans="1:10">
      <c r="A722" t="s">
        <v>1783</v>
      </c>
      <c r="B722" t="s">
        <v>1784</v>
      </c>
      <c r="C722" t="s">
        <v>447</v>
      </c>
      <c r="D722" t="s">
        <v>1785</v>
      </c>
      <c r="E722" s="1">
        <v>91</v>
      </c>
      <c r="F722" t="s">
        <v>406</v>
      </c>
      <c r="G722" t="s">
        <v>407</v>
      </c>
      <c r="H722" t="s">
        <v>385</v>
      </c>
      <c r="I722" t="s">
        <v>443</v>
      </c>
      <c r="J722" t="s">
        <v>387</v>
      </c>
    </row>
    <row r="723" spans="1:10">
      <c r="A723" t="s">
        <v>1786</v>
      </c>
      <c r="B723" t="s">
        <v>1787</v>
      </c>
      <c r="C723" t="s">
        <v>447</v>
      </c>
      <c r="D723" t="s">
        <v>1788</v>
      </c>
      <c r="E723" s="1">
        <v>91</v>
      </c>
      <c r="F723" t="s">
        <v>406</v>
      </c>
      <c r="G723" t="s">
        <v>407</v>
      </c>
      <c r="H723" t="s">
        <v>385</v>
      </c>
      <c r="I723" t="s">
        <v>439</v>
      </c>
      <c r="J723" t="s">
        <v>387</v>
      </c>
    </row>
    <row r="724" spans="1:10">
      <c r="A724" t="s">
        <v>1789</v>
      </c>
      <c r="B724" t="s">
        <v>1790</v>
      </c>
      <c r="C724" t="s">
        <v>447</v>
      </c>
      <c r="D724" t="s">
        <v>1268</v>
      </c>
      <c r="E724" s="1">
        <v>91</v>
      </c>
      <c r="F724" t="s">
        <v>406</v>
      </c>
      <c r="G724" t="s">
        <v>407</v>
      </c>
      <c r="H724" t="s">
        <v>385</v>
      </c>
      <c r="I724" t="s">
        <v>443</v>
      </c>
      <c r="J724" t="s">
        <v>387</v>
      </c>
    </row>
    <row r="725" spans="1:10">
      <c r="A725" t="s">
        <v>1805</v>
      </c>
      <c r="B725" t="s">
        <v>1806</v>
      </c>
      <c r="C725" t="s">
        <v>1807</v>
      </c>
      <c r="D725" t="s">
        <v>1233</v>
      </c>
      <c r="E725" s="1">
        <v>1524</v>
      </c>
      <c r="F725" t="s">
        <v>406</v>
      </c>
      <c r="G725" t="s">
        <v>407</v>
      </c>
      <c r="H725" t="s">
        <v>459</v>
      </c>
      <c r="I725" t="s">
        <v>460</v>
      </c>
      <c r="J725" t="s">
        <v>387</v>
      </c>
    </row>
    <row r="726" spans="1:10">
      <c r="A726" t="s">
        <v>1808</v>
      </c>
      <c r="B726" t="s">
        <v>1809</v>
      </c>
      <c r="C726" t="s">
        <v>1807</v>
      </c>
      <c r="D726" t="s">
        <v>957</v>
      </c>
      <c r="E726" s="1">
        <v>1524</v>
      </c>
      <c r="F726" t="s">
        <v>406</v>
      </c>
      <c r="G726" t="s">
        <v>407</v>
      </c>
      <c r="H726" t="s">
        <v>459</v>
      </c>
      <c r="I726" t="s">
        <v>460</v>
      </c>
      <c r="J726" t="s">
        <v>387</v>
      </c>
    </row>
    <row r="727" spans="1:10">
      <c r="A727" t="s">
        <v>1810</v>
      </c>
      <c r="B727" t="s">
        <v>734</v>
      </c>
      <c r="C727" t="s">
        <v>1807</v>
      </c>
      <c r="D727" t="s">
        <v>1086</v>
      </c>
      <c r="E727" s="1">
        <v>1524</v>
      </c>
      <c r="F727" t="s">
        <v>406</v>
      </c>
      <c r="G727" t="s">
        <v>407</v>
      </c>
      <c r="H727" t="s">
        <v>459</v>
      </c>
      <c r="I727" t="s">
        <v>460</v>
      </c>
      <c r="J727" t="s">
        <v>387</v>
      </c>
    </row>
    <row r="728" spans="1:10">
      <c r="A728" t="s">
        <v>1811</v>
      </c>
      <c r="B728" t="s">
        <v>1812</v>
      </c>
      <c r="C728" t="s">
        <v>1807</v>
      </c>
      <c r="D728" t="s">
        <v>506</v>
      </c>
      <c r="E728" s="1">
        <v>1524</v>
      </c>
      <c r="F728" t="s">
        <v>406</v>
      </c>
      <c r="G728" t="s">
        <v>407</v>
      </c>
      <c r="H728" t="s">
        <v>459</v>
      </c>
      <c r="I728" t="s">
        <v>460</v>
      </c>
      <c r="J728" t="s">
        <v>387</v>
      </c>
    </row>
    <row r="729" spans="1:10">
      <c r="A729" t="s">
        <v>1813</v>
      </c>
      <c r="B729" t="s">
        <v>1814</v>
      </c>
      <c r="C729" t="s">
        <v>1807</v>
      </c>
      <c r="D729" t="s">
        <v>571</v>
      </c>
      <c r="E729" s="1">
        <v>1524</v>
      </c>
      <c r="F729" t="s">
        <v>406</v>
      </c>
      <c r="G729" t="s">
        <v>407</v>
      </c>
      <c r="H729" t="s">
        <v>459</v>
      </c>
      <c r="I729" t="s">
        <v>460</v>
      </c>
      <c r="J729" t="s">
        <v>387</v>
      </c>
    </row>
    <row r="730" spans="1:10">
      <c r="A730" t="s">
        <v>1833</v>
      </c>
      <c r="B730" t="s">
        <v>1834</v>
      </c>
      <c r="C730" t="s">
        <v>1060</v>
      </c>
      <c r="D730" t="s">
        <v>1835</v>
      </c>
      <c r="E730" s="1">
        <v>502</v>
      </c>
      <c r="F730" t="s">
        <v>406</v>
      </c>
      <c r="G730" t="s">
        <v>407</v>
      </c>
      <c r="H730" t="s">
        <v>459</v>
      </c>
      <c r="I730" t="s">
        <v>460</v>
      </c>
      <c r="J730" t="s">
        <v>387</v>
      </c>
    </row>
    <row r="731" spans="1:10">
      <c r="A731" t="s">
        <v>1836</v>
      </c>
      <c r="B731" t="s">
        <v>1837</v>
      </c>
      <c r="C731" t="s">
        <v>1060</v>
      </c>
      <c r="D731" t="s">
        <v>1110</v>
      </c>
      <c r="E731" s="1">
        <v>502</v>
      </c>
      <c r="F731" t="s">
        <v>406</v>
      </c>
      <c r="G731" t="s">
        <v>407</v>
      </c>
      <c r="H731" t="s">
        <v>459</v>
      </c>
      <c r="I731" t="s">
        <v>460</v>
      </c>
      <c r="J731" t="s">
        <v>387</v>
      </c>
    </row>
    <row r="732" spans="1:10">
      <c r="A732" t="s">
        <v>1860</v>
      </c>
      <c r="B732" t="s">
        <v>1125</v>
      </c>
      <c r="C732" t="s">
        <v>1089</v>
      </c>
      <c r="D732" t="s">
        <v>567</v>
      </c>
      <c r="E732" s="1">
        <v>811</v>
      </c>
      <c r="F732" t="s">
        <v>406</v>
      </c>
      <c r="G732" t="s">
        <v>407</v>
      </c>
      <c r="H732" t="s">
        <v>449</v>
      </c>
      <c r="I732" t="s">
        <v>439</v>
      </c>
      <c r="J732" t="s">
        <v>387</v>
      </c>
    </row>
    <row r="733" spans="1:10">
      <c r="A733" t="s">
        <v>1872</v>
      </c>
      <c r="B733" t="s">
        <v>1873</v>
      </c>
      <c r="C733" t="s">
        <v>1297</v>
      </c>
      <c r="D733" t="s">
        <v>1874</v>
      </c>
      <c r="E733" s="1">
        <v>355</v>
      </c>
      <c r="F733" t="s">
        <v>406</v>
      </c>
      <c r="G733" t="s">
        <v>407</v>
      </c>
      <c r="H733" t="s">
        <v>459</v>
      </c>
      <c r="I733" t="s">
        <v>460</v>
      </c>
      <c r="J733" t="s">
        <v>387</v>
      </c>
    </row>
    <row r="734" spans="1:10">
      <c r="A734" t="s">
        <v>2071</v>
      </c>
      <c r="B734" t="s">
        <v>2072</v>
      </c>
      <c r="C734" t="s">
        <v>1060</v>
      </c>
      <c r="D734" t="s">
        <v>2073</v>
      </c>
      <c r="E734" s="1">
        <v>1129</v>
      </c>
      <c r="F734" t="s">
        <v>406</v>
      </c>
      <c r="G734" t="s">
        <v>407</v>
      </c>
      <c r="H734" t="s">
        <v>459</v>
      </c>
      <c r="I734" t="s">
        <v>460</v>
      </c>
      <c r="J734" t="s">
        <v>387</v>
      </c>
    </row>
    <row r="735" spans="1:10">
      <c r="A735" t="s">
        <v>2074</v>
      </c>
      <c r="B735" t="s">
        <v>2075</v>
      </c>
      <c r="C735" t="s">
        <v>1060</v>
      </c>
      <c r="D735" t="s">
        <v>991</v>
      </c>
      <c r="E735" s="1">
        <v>1129</v>
      </c>
      <c r="F735" t="s">
        <v>406</v>
      </c>
      <c r="G735" t="s">
        <v>407</v>
      </c>
      <c r="H735" t="s">
        <v>459</v>
      </c>
      <c r="I735" t="s">
        <v>460</v>
      </c>
      <c r="J735" t="s">
        <v>387</v>
      </c>
    </row>
    <row r="736" spans="1:10">
      <c r="A736" t="s">
        <v>2105</v>
      </c>
      <c r="B736" t="s">
        <v>2106</v>
      </c>
      <c r="C736" t="s">
        <v>1481</v>
      </c>
      <c r="D736" t="s">
        <v>2107</v>
      </c>
      <c r="E736" s="1">
        <v>610</v>
      </c>
      <c r="F736" t="s">
        <v>406</v>
      </c>
      <c r="G736" t="s">
        <v>407</v>
      </c>
      <c r="H736" t="s">
        <v>385</v>
      </c>
      <c r="I736" t="s">
        <v>439</v>
      </c>
      <c r="J736" t="s">
        <v>387</v>
      </c>
    </row>
    <row r="737" spans="1:10">
      <c r="A737" t="s">
        <v>2283</v>
      </c>
      <c r="B737" t="s">
        <v>1155</v>
      </c>
      <c r="C737" t="s">
        <v>1060</v>
      </c>
      <c r="D737" t="s">
        <v>2284</v>
      </c>
      <c r="E737" s="1">
        <v>925</v>
      </c>
      <c r="F737" t="s">
        <v>406</v>
      </c>
      <c r="G737" t="s">
        <v>407</v>
      </c>
      <c r="H737" t="s">
        <v>459</v>
      </c>
      <c r="I737" t="s">
        <v>460</v>
      </c>
      <c r="J737" t="s">
        <v>387</v>
      </c>
    </row>
    <row r="738" spans="1:10">
      <c r="A738" t="s">
        <v>239</v>
      </c>
      <c r="B738" t="s">
        <v>240</v>
      </c>
      <c r="C738" t="s">
        <v>1060</v>
      </c>
      <c r="D738" t="s">
        <v>241</v>
      </c>
      <c r="E738" s="1">
        <v>775</v>
      </c>
      <c r="F738" t="s">
        <v>406</v>
      </c>
      <c r="G738" t="s">
        <v>407</v>
      </c>
      <c r="H738" t="s">
        <v>385</v>
      </c>
      <c r="I738" t="s">
        <v>213</v>
      </c>
      <c r="J738" t="s">
        <v>387</v>
      </c>
    </row>
    <row r="739" spans="1:10">
      <c r="A739" t="s">
        <v>265</v>
      </c>
      <c r="B739" t="s">
        <v>266</v>
      </c>
      <c r="C739" t="s">
        <v>452</v>
      </c>
      <c r="D739" t="s">
        <v>267</v>
      </c>
      <c r="E739" s="1">
        <v>125</v>
      </c>
      <c r="F739" t="s">
        <v>406</v>
      </c>
      <c r="G739" t="s">
        <v>407</v>
      </c>
      <c r="H739" t="s">
        <v>385</v>
      </c>
      <c r="I739" t="s">
        <v>213</v>
      </c>
      <c r="J739" t="s">
        <v>387</v>
      </c>
    </row>
    <row r="740" spans="1:10">
      <c r="A740" t="s">
        <v>388</v>
      </c>
      <c r="B740" t="s">
        <v>389</v>
      </c>
      <c r="C740" t="s">
        <v>390</v>
      </c>
      <c r="D740" t="s">
        <v>391</v>
      </c>
      <c r="E740" s="1">
        <v>51</v>
      </c>
      <c r="F740" t="s">
        <v>392</v>
      </c>
      <c r="G740" t="s">
        <v>384</v>
      </c>
      <c r="H740" t="s">
        <v>385</v>
      </c>
      <c r="I740" t="s">
        <v>386</v>
      </c>
      <c r="J740" t="s">
        <v>387</v>
      </c>
    </row>
    <row r="741" spans="1:10">
      <c r="A741" t="s">
        <v>426</v>
      </c>
      <c r="B741" t="s">
        <v>427</v>
      </c>
      <c r="C741" t="s">
        <v>428</v>
      </c>
      <c r="D741" t="s">
        <v>429</v>
      </c>
      <c r="E741" s="1">
        <v>50</v>
      </c>
      <c r="F741" t="s">
        <v>392</v>
      </c>
      <c r="G741" t="s">
        <v>384</v>
      </c>
      <c r="H741" t="s">
        <v>385</v>
      </c>
      <c r="I741" t="s">
        <v>408</v>
      </c>
      <c r="J741" t="s">
        <v>387</v>
      </c>
    </row>
    <row r="742" spans="1:10">
      <c r="A742" t="s">
        <v>827</v>
      </c>
      <c r="B742" t="s">
        <v>828</v>
      </c>
      <c r="C742" t="s">
        <v>829</v>
      </c>
      <c r="D742" t="s">
        <v>830</v>
      </c>
      <c r="E742" s="1">
        <v>96</v>
      </c>
      <c r="F742" t="s">
        <v>392</v>
      </c>
      <c r="G742" t="s">
        <v>384</v>
      </c>
      <c r="H742" t="s">
        <v>459</v>
      </c>
      <c r="I742" t="s">
        <v>460</v>
      </c>
      <c r="J742" t="s">
        <v>387</v>
      </c>
    </row>
    <row r="743" spans="1:10">
      <c r="A743" t="s">
        <v>928</v>
      </c>
      <c r="B743" t="s">
        <v>929</v>
      </c>
      <c r="C743" t="s">
        <v>930</v>
      </c>
      <c r="D743" t="s">
        <v>931</v>
      </c>
      <c r="E743" s="1">
        <v>55</v>
      </c>
      <c r="F743" t="s">
        <v>392</v>
      </c>
      <c r="G743" t="s">
        <v>384</v>
      </c>
      <c r="H743" t="s">
        <v>385</v>
      </c>
      <c r="I743" t="s">
        <v>439</v>
      </c>
      <c r="J743" t="s">
        <v>387</v>
      </c>
    </row>
    <row r="744" spans="1:10">
      <c r="A744" t="s">
        <v>1482</v>
      </c>
      <c r="B744" t="s">
        <v>1483</v>
      </c>
      <c r="C744" t="s">
        <v>1481</v>
      </c>
      <c r="D744" t="s">
        <v>1484</v>
      </c>
      <c r="E744" s="1">
        <v>24</v>
      </c>
      <c r="F744" t="s">
        <v>392</v>
      </c>
      <c r="G744" t="s">
        <v>384</v>
      </c>
      <c r="H744" t="s">
        <v>385</v>
      </c>
      <c r="I744" t="s">
        <v>408</v>
      </c>
      <c r="J744" t="s">
        <v>387</v>
      </c>
    </row>
    <row r="745" spans="1:10">
      <c r="A745" t="s">
        <v>1485</v>
      </c>
      <c r="B745" t="s">
        <v>1486</v>
      </c>
      <c r="C745" t="s">
        <v>1481</v>
      </c>
      <c r="D745" t="s">
        <v>429</v>
      </c>
      <c r="E745" s="1">
        <v>54</v>
      </c>
      <c r="F745" t="s">
        <v>392</v>
      </c>
      <c r="G745" t="s">
        <v>384</v>
      </c>
      <c r="H745" t="s">
        <v>385</v>
      </c>
      <c r="I745" t="s">
        <v>408</v>
      </c>
      <c r="J745" t="s">
        <v>387</v>
      </c>
    </row>
    <row r="746" spans="1:10">
      <c r="A746" t="s">
        <v>1579</v>
      </c>
      <c r="B746" t="s">
        <v>1250</v>
      </c>
      <c r="C746" t="s">
        <v>829</v>
      </c>
      <c r="D746" t="s">
        <v>882</v>
      </c>
      <c r="E746" s="1">
        <v>222</v>
      </c>
      <c r="F746" t="s">
        <v>392</v>
      </c>
      <c r="G746" t="s">
        <v>384</v>
      </c>
      <c r="H746" t="s">
        <v>385</v>
      </c>
      <c r="I746" t="s">
        <v>439</v>
      </c>
      <c r="J746" t="s">
        <v>387</v>
      </c>
    </row>
    <row r="747" spans="1:10">
      <c r="A747" t="s">
        <v>1607</v>
      </c>
      <c r="B747" t="s">
        <v>1608</v>
      </c>
      <c r="C747" t="s">
        <v>1609</v>
      </c>
      <c r="D747" t="s">
        <v>1086</v>
      </c>
      <c r="E747" s="1">
        <v>4585</v>
      </c>
      <c r="F747" t="s">
        <v>392</v>
      </c>
      <c r="G747" t="s">
        <v>384</v>
      </c>
      <c r="H747" t="s">
        <v>459</v>
      </c>
      <c r="I747" t="s">
        <v>439</v>
      </c>
      <c r="J747" t="s">
        <v>387</v>
      </c>
    </row>
    <row r="748" spans="1:10">
      <c r="A748" t="s">
        <v>1610</v>
      </c>
      <c r="B748" t="s">
        <v>1611</v>
      </c>
      <c r="C748" t="s">
        <v>829</v>
      </c>
      <c r="D748" t="s">
        <v>682</v>
      </c>
      <c r="E748" s="1">
        <v>815</v>
      </c>
      <c r="F748" t="s">
        <v>392</v>
      </c>
      <c r="G748" t="s">
        <v>384</v>
      </c>
      <c r="H748" t="s">
        <v>459</v>
      </c>
      <c r="I748" t="s">
        <v>460</v>
      </c>
      <c r="J748" t="s">
        <v>387</v>
      </c>
    </row>
    <row r="749" spans="1:10">
      <c r="A749" t="s">
        <v>1695</v>
      </c>
      <c r="B749" t="s">
        <v>1696</v>
      </c>
      <c r="C749" t="s">
        <v>1697</v>
      </c>
      <c r="D749" t="s">
        <v>1698</v>
      </c>
      <c r="E749" s="1">
        <v>235</v>
      </c>
      <c r="F749" t="s">
        <v>392</v>
      </c>
      <c r="G749" t="s">
        <v>384</v>
      </c>
      <c r="H749" t="s">
        <v>459</v>
      </c>
      <c r="I749" t="s">
        <v>460</v>
      </c>
      <c r="J749" t="s">
        <v>387</v>
      </c>
    </row>
    <row r="750" spans="1:10">
      <c r="A750" t="s">
        <v>1748</v>
      </c>
      <c r="B750" t="s">
        <v>1749</v>
      </c>
      <c r="C750" t="s">
        <v>1750</v>
      </c>
      <c r="D750" t="s">
        <v>1751</v>
      </c>
      <c r="E750" s="1">
        <v>876</v>
      </c>
      <c r="F750" t="s">
        <v>392</v>
      </c>
      <c r="G750" t="s">
        <v>384</v>
      </c>
      <c r="H750" t="s">
        <v>459</v>
      </c>
      <c r="I750" t="s">
        <v>460</v>
      </c>
      <c r="J750" t="s">
        <v>387</v>
      </c>
    </row>
    <row r="751" spans="1:10">
      <c r="A751" t="s">
        <v>2098</v>
      </c>
      <c r="B751" t="s">
        <v>2099</v>
      </c>
      <c r="C751" t="s">
        <v>2100</v>
      </c>
      <c r="D751" t="s">
        <v>2101</v>
      </c>
      <c r="E751" s="1">
        <v>235</v>
      </c>
      <c r="F751" t="s">
        <v>392</v>
      </c>
      <c r="G751" t="s">
        <v>384</v>
      </c>
      <c r="H751" t="s">
        <v>499</v>
      </c>
      <c r="I751" t="s">
        <v>439</v>
      </c>
      <c r="J751" t="s">
        <v>387</v>
      </c>
    </row>
    <row r="752" spans="1:10">
      <c r="A752" t="s">
        <v>289</v>
      </c>
      <c r="B752" t="s">
        <v>153</v>
      </c>
      <c r="C752" t="s">
        <v>829</v>
      </c>
      <c r="D752" t="s">
        <v>290</v>
      </c>
      <c r="E752" s="1">
        <v>96</v>
      </c>
      <c r="F752" t="s">
        <v>392</v>
      </c>
      <c r="G752" t="s">
        <v>384</v>
      </c>
      <c r="H752" t="s">
        <v>385</v>
      </c>
      <c r="I752" t="s">
        <v>213</v>
      </c>
      <c r="J752" t="s">
        <v>387</v>
      </c>
    </row>
    <row r="753" spans="1:10">
      <c r="A753" t="s">
        <v>963</v>
      </c>
      <c r="B753" t="s">
        <v>964</v>
      </c>
      <c r="C753" t="s">
        <v>965</v>
      </c>
      <c r="D753" t="s">
        <v>966</v>
      </c>
      <c r="E753" s="1">
        <v>10</v>
      </c>
      <c r="F753" t="s">
        <v>437</v>
      </c>
      <c r="G753" t="s">
        <v>415</v>
      </c>
      <c r="H753" t="s">
        <v>385</v>
      </c>
      <c r="I753" t="s">
        <v>439</v>
      </c>
      <c r="J753" t="s">
        <v>387</v>
      </c>
    </row>
    <row r="754" spans="1:10">
      <c r="A754" t="s">
        <v>967</v>
      </c>
      <c r="B754" t="s">
        <v>968</v>
      </c>
      <c r="C754" t="s">
        <v>969</v>
      </c>
      <c r="D754" t="s">
        <v>970</v>
      </c>
      <c r="E754" s="1">
        <v>60</v>
      </c>
      <c r="F754" t="s">
        <v>437</v>
      </c>
      <c r="G754" t="s">
        <v>415</v>
      </c>
      <c r="H754" t="s">
        <v>385</v>
      </c>
      <c r="I754" t="s">
        <v>443</v>
      </c>
      <c r="J754" t="s">
        <v>387</v>
      </c>
    </row>
    <row r="755" spans="1:10">
      <c r="A755" t="s">
        <v>971</v>
      </c>
      <c r="B755" t="s">
        <v>972</v>
      </c>
      <c r="C755" t="s">
        <v>969</v>
      </c>
      <c r="D755" t="s">
        <v>527</v>
      </c>
      <c r="E755" s="1">
        <v>60</v>
      </c>
      <c r="F755" t="s">
        <v>437</v>
      </c>
      <c r="G755" t="s">
        <v>415</v>
      </c>
      <c r="H755" t="s">
        <v>385</v>
      </c>
      <c r="I755" t="s">
        <v>443</v>
      </c>
      <c r="J755" t="s">
        <v>387</v>
      </c>
    </row>
    <row r="756" spans="1:10">
      <c r="A756" t="s">
        <v>973</v>
      </c>
      <c r="B756" t="s">
        <v>974</v>
      </c>
      <c r="C756" t="s">
        <v>969</v>
      </c>
      <c r="D756" t="s">
        <v>975</v>
      </c>
      <c r="E756" s="1">
        <v>60</v>
      </c>
      <c r="F756" t="s">
        <v>437</v>
      </c>
      <c r="G756" t="s">
        <v>415</v>
      </c>
      <c r="H756" t="s">
        <v>385</v>
      </c>
      <c r="I756" t="s">
        <v>439</v>
      </c>
      <c r="J756" t="s">
        <v>387</v>
      </c>
    </row>
    <row r="757" spans="1:10">
      <c r="A757" t="s">
        <v>976</v>
      </c>
      <c r="B757" t="s">
        <v>977</v>
      </c>
      <c r="C757" t="s">
        <v>969</v>
      </c>
      <c r="D757" t="s">
        <v>978</v>
      </c>
      <c r="E757" s="1">
        <v>60</v>
      </c>
      <c r="F757" t="s">
        <v>437</v>
      </c>
      <c r="G757" t="s">
        <v>415</v>
      </c>
      <c r="H757" t="s">
        <v>385</v>
      </c>
      <c r="I757" t="s">
        <v>439</v>
      </c>
      <c r="J757" t="s">
        <v>387</v>
      </c>
    </row>
    <row r="758" spans="1:10">
      <c r="A758" t="s">
        <v>979</v>
      </c>
      <c r="B758" t="s">
        <v>980</v>
      </c>
      <c r="C758" t="s">
        <v>969</v>
      </c>
      <c r="D758" t="s">
        <v>978</v>
      </c>
      <c r="E758" s="1">
        <v>60</v>
      </c>
      <c r="F758" t="s">
        <v>437</v>
      </c>
      <c r="G758" t="s">
        <v>415</v>
      </c>
      <c r="H758" t="s">
        <v>385</v>
      </c>
      <c r="I758" t="s">
        <v>443</v>
      </c>
      <c r="J758" t="s">
        <v>387</v>
      </c>
    </row>
    <row r="759" spans="1:10">
      <c r="A759" t="s">
        <v>983</v>
      </c>
      <c r="B759" t="s">
        <v>984</v>
      </c>
      <c r="C759" t="s">
        <v>985</v>
      </c>
      <c r="D759" t="s">
        <v>986</v>
      </c>
      <c r="E759" s="1">
        <v>110</v>
      </c>
      <c r="F759" t="s">
        <v>437</v>
      </c>
      <c r="G759" t="s">
        <v>415</v>
      </c>
      <c r="H759" t="s">
        <v>385</v>
      </c>
      <c r="I759" t="s">
        <v>439</v>
      </c>
      <c r="J759" t="s">
        <v>387</v>
      </c>
    </row>
    <row r="760" spans="1:10">
      <c r="A760" t="s">
        <v>999</v>
      </c>
      <c r="B760" t="s">
        <v>1000</v>
      </c>
      <c r="C760" t="s">
        <v>969</v>
      </c>
      <c r="D760" t="s">
        <v>1001</v>
      </c>
      <c r="E760" s="1">
        <v>60</v>
      </c>
      <c r="F760" t="s">
        <v>437</v>
      </c>
      <c r="G760" t="s">
        <v>415</v>
      </c>
      <c r="H760" t="s">
        <v>499</v>
      </c>
      <c r="I760" t="s">
        <v>439</v>
      </c>
      <c r="J760" t="s">
        <v>387</v>
      </c>
    </row>
    <row r="761" spans="1:10">
      <c r="A761" t="s">
        <v>1799</v>
      </c>
      <c r="B761" t="s">
        <v>1800</v>
      </c>
      <c r="C761" t="s">
        <v>969</v>
      </c>
      <c r="D761" t="s">
        <v>1801</v>
      </c>
      <c r="E761" s="1">
        <v>60</v>
      </c>
      <c r="F761" t="s">
        <v>437</v>
      </c>
      <c r="G761" t="s">
        <v>415</v>
      </c>
      <c r="H761" t="s">
        <v>385</v>
      </c>
      <c r="I761" t="s">
        <v>439</v>
      </c>
      <c r="J761" t="s">
        <v>387</v>
      </c>
    </row>
    <row r="762" spans="1:10">
      <c r="A762" t="s">
        <v>433</v>
      </c>
      <c r="B762" t="s">
        <v>434</v>
      </c>
      <c r="C762" t="s">
        <v>435</v>
      </c>
      <c r="D762" t="s">
        <v>436</v>
      </c>
      <c r="E762" s="1">
        <v>1525</v>
      </c>
      <c r="F762" t="s">
        <v>437</v>
      </c>
      <c r="G762" t="s">
        <v>438</v>
      </c>
      <c r="H762" t="s">
        <v>385</v>
      </c>
      <c r="I762" t="s">
        <v>439</v>
      </c>
      <c r="J762" t="s">
        <v>387</v>
      </c>
    </row>
    <row r="763" spans="1:10">
      <c r="A763" t="s">
        <v>440</v>
      </c>
      <c r="B763" t="s">
        <v>441</v>
      </c>
      <c r="C763" t="s">
        <v>435</v>
      </c>
      <c r="D763" t="s">
        <v>442</v>
      </c>
      <c r="E763" s="1">
        <v>1525</v>
      </c>
      <c r="F763" t="s">
        <v>437</v>
      </c>
      <c r="G763" t="s">
        <v>438</v>
      </c>
      <c r="H763" t="s">
        <v>385</v>
      </c>
      <c r="I763" t="s">
        <v>443</v>
      </c>
      <c r="J763" t="s">
        <v>444</v>
      </c>
    </row>
    <row r="764" spans="1:10">
      <c r="A764" t="s">
        <v>495</v>
      </c>
      <c r="B764" t="s">
        <v>496</v>
      </c>
      <c r="C764" t="s">
        <v>497</v>
      </c>
      <c r="D764" t="s">
        <v>498</v>
      </c>
      <c r="E764" s="1">
        <v>34</v>
      </c>
      <c r="F764" t="s">
        <v>437</v>
      </c>
      <c r="G764" t="s">
        <v>438</v>
      </c>
      <c r="H764" t="s">
        <v>499</v>
      </c>
      <c r="I764" t="s">
        <v>439</v>
      </c>
      <c r="J764" t="s">
        <v>387</v>
      </c>
    </row>
    <row r="765" spans="1:10">
      <c r="A765" t="s">
        <v>600</v>
      </c>
      <c r="B765" t="s">
        <v>601</v>
      </c>
      <c r="C765" t="s">
        <v>602</v>
      </c>
      <c r="D765" t="s">
        <v>603</v>
      </c>
      <c r="E765" s="1">
        <v>118</v>
      </c>
      <c r="F765" t="s">
        <v>437</v>
      </c>
      <c r="G765" t="s">
        <v>438</v>
      </c>
      <c r="H765" t="s">
        <v>385</v>
      </c>
      <c r="I765" t="s">
        <v>443</v>
      </c>
      <c r="J765" t="s">
        <v>387</v>
      </c>
    </row>
    <row r="766" spans="1:10">
      <c r="A766" t="s">
        <v>604</v>
      </c>
      <c r="B766" t="s">
        <v>605</v>
      </c>
      <c r="C766" t="s">
        <v>602</v>
      </c>
      <c r="D766" t="s">
        <v>606</v>
      </c>
      <c r="E766" s="1">
        <v>41</v>
      </c>
      <c r="F766" t="s">
        <v>437</v>
      </c>
      <c r="G766" t="s">
        <v>438</v>
      </c>
      <c r="H766" t="s">
        <v>459</v>
      </c>
      <c r="I766" t="s">
        <v>460</v>
      </c>
      <c r="J766" t="s">
        <v>387</v>
      </c>
    </row>
    <row r="767" spans="1:10">
      <c r="A767" t="s">
        <v>607</v>
      </c>
      <c r="B767" t="s">
        <v>608</v>
      </c>
      <c r="C767" t="s">
        <v>602</v>
      </c>
      <c r="D767" t="s">
        <v>609</v>
      </c>
      <c r="E767" s="1">
        <v>31</v>
      </c>
      <c r="F767" t="s">
        <v>437</v>
      </c>
      <c r="G767" t="s">
        <v>438</v>
      </c>
      <c r="H767" t="s">
        <v>459</v>
      </c>
      <c r="I767" t="s">
        <v>460</v>
      </c>
      <c r="J767" t="s">
        <v>387</v>
      </c>
    </row>
    <row r="768" spans="1:10">
      <c r="A768" t="s">
        <v>629</v>
      </c>
      <c r="B768" t="s">
        <v>630</v>
      </c>
      <c r="C768" t="s">
        <v>631</v>
      </c>
      <c r="D768" t="s">
        <v>632</v>
      </c>
      <c r="E768" s="1">
        <v>503</v>
      </c>
      <c r="F768" t="s">
        <v>437</v>
      </c>
      <c r="G768" t="s">
        <v>438</v>
      </c>
      <c r="H768" t="s">
        <v>499</v>
      </c>
      <c r="I768" t="s">
        <v>633</v>
      </c>
      <c r="J768" t="s">
        <v>387</v>
      </c>
    </row>
    <row r="769" spans="1:10">
      <c r="A769" t="s">
        <v>710</v>
      </c>
      <c r="B769" t="s">
        <v>711</v>
      </c>
      <c r="C769" t="s">
        <v>435</v>
      </c>
      <c r="D769" t="s">
        <v>712</v>
      </c>
      <c r="E769" s="1">
        <v>1525</v>
      </c>
      <c r="F769" t="s">
        <v>437</v>
      </c>
      <c r="G769" t="s">
        <v>438</v>
      </c>
      <c r="H769" t="s">
        <v>459</v>
      </c>
      <c r="I769" t="s">
        <v>460</v>
      </c>
      <c r="J769" t="s">
        <v>387</v>
      </c>
    </row>
    <row r="770" spans="1:10">
      <c r="A770" t="s">
        <v>730</v>
      </c>
      <c r="B770" t="s">
        <v>731</v>
      </c>
      <c r="C770" t="s">
        <v>602</v>
      </c>
      <c r="D770" t="s">
        <v>732</v>
      </c>
      <c r="E770" s="1">
        <v>53</v>
      </c>
      <c r="F770" t="s">
        <v>437</v>
      </c>
      <c r="G770" t="s">
        <v>438</v>
      </c>
      <c r="H770" t="s">
        <v>385</v>
      </c>
      <c r="I770" t="s">
        <v>439</v>
      </c>
      <c r="J770" t="s">
        <v>387</v>
      </c>
    </row>
    <row r="771" spans="1:10">
      <c r="A771" t="s">
        <v>785</v>
      </c>
      <c r="B771" t="s">
        <v>786</v>
      </c>
      <c r="C771" t="s">
        <v>787</v>
      </c>
      <c r="D771" t="s">
        <v>788</v>
      </c>
      <c r="E771" s="1">
        <v>139</v>
      </c>
      <c r="F771" t="s">
        <v>437</v>
      </c>
      <c r="G771" t="s">
        <v>438</v>
      </c>
      <c r="H771" t="s">
        <v>385</v>
      </c>
      <c r="I771" t="s">
        <v>443</v>
      </c>
      <c r="J771" t="s">
        <v>387</v>
      </c>
    </row>
    <row r="772" spans="1:10">
      <c r="A772" t="s">
        <v>840</v>
      </c>
      <c r="B772" t="s">
        <v>841</v>
      </c>
      <c r="C772" t="s">
        <v>505</v>
      </c>
      <c r="D772" t="s">
        <v>842</v>
      </c>
      <c r="E772" s="1">
        <v>160</v>
      </c>
      <c r="F772" t="s">
        <v>437</v>
      </c>
      <c r="G772" t="s">
        <v>438</v>
      </c>
      <c r="H772" t="s">
        <v>449</v>
      </c>
      <c r="I772" t="s">
        <v>439</v>
      </c>
      <c r="J772" t="s">
        <v>387</v>
      </c>
    </row>
    <row r="773" spans="1:10">
      <c r="A773" t="s">
        <v>932</v>
      </c>
      <c r="B773" t="s">
        <v>933</v>
      </c>
      <c r="C773" t="s">
        <v>505</v>
      </c>
      <c r="D773" t="s">
        <v>588</v>
      </c>
      <c r="E773" s="1">
        <v>103</v>
      </c>
      <c r="F773" t="s">
        <v>437</v>
      </c>
      <c r="G773" t="s">
        <v>438</v>
      </c>
      <c r="H773" t="s">
        <v>499</v>
      </c>
      <c r="I773" t="s">
        <v>439</v>
      </c>
      <c r="J773" t="s">
        <v>387</v>
      </c>
    </row>
    <row r="774" spans="1:10">
      <c r="A774" t="s">
        <v>934</v>
      </c>
      <c r="B774" t="s">
        <v>935</v>
      </c>
      <c r="C774" t="s">
        <v>787</v>
      </c>
      <c r="D774" t="s">
        <v>936</v>
      </c>
      <c r="E774" s="1">
        <v>139</v>
      </c>
      <c r="F774" t="s">
        <v>437</v>
      </c>
      <c r="G774" t="s">
        <v>438</v>
      </c>
      <c r="H774" t="s">
        <v>385</v>
      </c>
      <c r="I774" t="s">
        <v>443</v>
      </c>
      <c r="J774" t="s">
        <v>387</v>
      </c>
    </row>
    <row r="775" spans="1:10">
      <c r="A775" t="s">
        <v>945</v>
      </c>
      <c r="B775" t="s">
        <v>946</v>
      </c>
      <c r="C775" t="s">
        <v>602</v>
      </c>
      <c r="D775" t="s">
        <v>947</v>
      </c>
      <c r="E775" s="1">
        <v>357</v>
      </c>
      <c r="F775" t="s">
        <v>437</v>
      </c>
      <c r="G775" t="s">
        <v>438</v>
      </c>
      <c r="H775" t="s">
        <v>449</v>
      </c>
      <c r="I775" t="s">
        <v>439</v>
      </c>
      <c r="J775" t="s">
        <v>387</v>
      </c>
    </row>
    <row r="776" spans="1:10">
      <c r="A776" t="s">
        <v>1367</v>
      </c>
      <c r="B776" t="s">
        <v>1369</v>
      </c>
      <c r="C776" t="s">
        <v>435</v>
      </c>
      <c r="D776" t="s">
        <v>1370</v>
      </c>
      <c r="E776" s="1">
        <v>1873</v>
      </c>
      <c r="F776" t="s">
        <v>437</v>
      </c>
      <c r="G776" t="s">
        <v>438</v>
      </c>
      <c r="H776" t="s">
        <v>385</v>
      </c>
      <c r="I776" t="s">
        <v>439</v>
      </c>
      <c r="J776" t="s">
        <v>387</v>
      </c>
    </row>
    <row r="777" spans="1:10">
      <c r="A777" t="s">
        <v>1419</v>
      </c>
      <c r="B777" t="s">
        <v>782</v>
      </c>
      <c r="C777" t="s">
        <v>435</v>
      </c>
      <c r="D777" t="s">
        <v>1420</v>
      </c>
      <c r="E777" s="1">
        <v>1525</v>
      </c>
      <c r="F777" t="s">
        <v>437</v>
      </c>
      <c r="G777" t="s">
        <v>438</v>
      </c>
      <c r="H777" t="s">
        <v>385</v>
      </c>
      <c r="I777" t="s">
        <v>439</v>
      </c>
      <c r="J777" t="s">
        <v>387</v>
      </c>
    </row>
    <row r="778" spans="1:10">
      <c r="A778" t="s">
        <v>1476</v>
      </c>
      <c r="B778" t="s">
        <v>1477</v>
      </c>
      <c r="C778" t="s">
        <v>505</v>
      </c>
      <c r="D778" t="s">
        <v>1478</v>
      </c>
      <c r="E778" s="1">
        <v>160</v>
      </c>
      <c r="F778" t="s">
        <v>437</v>
      </c>
      <c r="G778" t="s">
        <v>438</v>
      </c>
      <c r="H778" t="s">
        <v>499</v>
      </c>
      <c r="I778" t="s">
        <v>439</v>
      </c>
      <c r="J778" t="s">
        <v>387</v>
      </c>
    </row>
    <row r="779" spans="1:10">
      <c r="A779" t="s">
        <v>1497</v>
      </c>
      <c r="B779" t="s">
        <v>496</v>
      </c>
      <c r="C779" t="s">
        <v>1498</v>
      </c>
      <c r="D779" t="s">
        <v>1499</v>
      </c>
      <c r="E779" s="1">
        <v>25</v>
      </c>
      <c r="F779" t="s">
        <v>437</v>
      </c>
      <c r="G779" t="s">
        <v>438</v>
      </c>
      <c r="H779" t="s">
        <v>385</v>
      </c>
      <c r="I779" t="s">
        <v>439</v>
      </c>
      <c r="J779" t="s">
        <v>387</v>
      </c>
    </row>
    <row r="780" spans="1:10">
      <c r="A780" t="s">
        <v>1504</v>
      </c>
      <c r="B780" t="s">
        <v>935</v>
      </c>
      <c r="C780" t="s">
        <v>505</v>
      </c>
      <c r="D780" t="s">
        <v>1505</v>
      </c>
      <c r="E780" s="1">
        <v>160</v>
      </c>
      <c r="F780" t="s">
        <v>437</v>
      </c>
      <c r="G780" t="s">
        <v>438</v>
      </c>
      <c r="H780" t="s">
        <v>385</v>
      </c>
      <c r="I780" t="s">
        <v>439</v>
      </c>
      <c r="J780" t="s">
        <v>387</v>
      </c>
    </row>
    <row r="781" spans="1:10">
      <c r="A781" t="s">
        <v>1506</v>
      </c>
      <c r="B781" t="s">
        <v>1507</v>
      </c>
      <c r="C781" t="s">
        <v>1508</v>
      </c>
      <c r="D781" t="s">
        <v>1505</v>
      </c>
      <c r="E781" s="1">
        <v>70</v>
      </c>
      <c r="F781" t="s">
        <v>437</v>
      </c>
      <c r="G781" t="s">
        <v>438</v>
      </c>
      <c r="H781" t="s">
        <v>499</v>
      </c>
      <c r="I781" t="s">
        <v>439</v>
      </c>
      <c r="J781" t="s">
        <v>387</v>
      </c>
    </row>
    <row r="782" spans="1:10">
      <c r="A782" t="s">
        <v>1509</v>
      </c>
      <c r="B782" t="s">
        <v>1510</v>
      </c>
      <c r="C782" t="s">
        <v>505</v>
      </c>
      <c r="D782" t="s">
        <v>1511</v>
      </c>
      <c r="E782" s="1">
        <v>264</v>
      </c>
      <c r="F782" t="s">
        <v>437</v>
      </c>
      <c r="G782" t="s">
        <v>438</v>
      </c>
      <c r="H782" t="s">
        <v>385</v>
      </c>
      <c r="I782" t="s">
        <v>439</v>
      </c>
      <c r="J782" t="s">
        <v>387</v>
      </c>
    </row>
    <row r="783" spans="1:10">
      <c r="A783" t="s">
        <v>1512</v>
      </c>
      <c r="B783" t="s">
        <v>1513</v>
      </c>
      <c r="C783" t="s">
        <v>505</v>
      </c>
      <c r="D783" t="s">
        <v>1514</v>
      </c>
      <c r="E783" s="1">
        <v>264</v>
      </c>
      <c r="F783" t="s">
        <v>437</v>
      </c>
      <c r="G783" t="s">
        <v>438</v>
      </c>
      <c r="H783" t="s">
        <v>385</v>
      </c>
      <c r="I783" t="s">
        <v>439</v>
      </c>
      <c r="J783" t="s">
        <v>387</v>
      </c>
    </row>
    <row r="784" spans="1:10">
      <c r="A784" t="s">
        <v>1515</v>
      </c>
      <c r="B784" t="s">
        <v>1516</v>
      </c>
      <c r="C784" t="s">
        <v>505</v>
      </c>
      <c r="D784" t="s">
        <v>472</v>
      </c>
      <c r="E784" s="1">
        <v>160</v>
      </c>
      <c r="F784" t="s">
        <v>437</v>
      </c>
      <c r="G784" t="s">
        <v>438</v>
      </c>
      <c r="H784" t="s">
        <v>385</v>
      </c>
      <c r="I784" t="s">
        <v>439</v>
      </c>
      <c r="J784" t="s">
        <v>387</v>
      </c>
    </row>
    <row r="785" spans="1:10">
      <c r="A785" t="s">
        <v>1517</v>
      </c>
      <c r="B785" t="s">
        <v>1518</v>
      </c>
      <c r="C785" t="s">
        <v>505</v>
      </c>
      <c r="D785" t="s">
        <v>791</v>
      </c>
      <c r="E785" s="1">
        <v>160</v>
      </c>
      <c r="F785" t="s">
        <v>437</v>
      </c>
      <c r="G785" t="s">
        <v>438</v>
      </c>
      <c r="H785" t="s">
        <v>385</v>
      </c>
      <c r="I785" t="s">
        <v>439</v>
      </c>
      <c r="J785" t="s">
        <v>387</v>
      </c>
    </row>
    <row r="786" spans="1:10">
      <c r="A786" t="s">
        <v>1519</v>
      </c>
      <c r="B786" t="s">
        <v>1164</v>
      </c>
      <c r="C786" t="s">
        <v>505</v>
      </c>
      <c r="D786" t="s">
        <v>1520</v>
      </c>
      <c r="E786" s="1">
        <v>160</v>
      </c>
      <c r="F786" t="s">
        <v>437</v>
      </c>
      <c r="G786" t="s">
        <v>438</v>
      </c>
      <c r="H786" t="s">
        <v>499</v>
      </c>
      <c r="I786" t="s">
        <v>439</v>
      </c>
      <c r="J786" t="s">
        <v>387</v>
      </c>
    </row>
    <row r="787" spans="1:10">
      <c r="A787" t="s">
        <v>1521</v>
      </c>
      <c r="B787" t="s">
        <v>1522</v>
      </c>
      <c r="C787" t="s">
        <v>505</v>
      </c>
      <c r="D787" t="s">
        <v>1523</v>
      </c>
      <c r="E787" s="1">
        <v>103</v>
      </c>
      <c r="F787" t="s">
        <v>437</v>
      </c>
      <c r="G787" t="s">
        <v>438</v>
      </c>
      <c r="H787" t="s">
        <v>385</v>
      </c>
      <c r="I787" t="s">
        <v>439</v>
      </c>
      <c r="J787" t="s">
        <v>387</v>
      </c>
    </row>
    <row r="788" spans="1:10">
      <c r="A788" t="s">
        <v>1524</v>
      </c>
      <c r="B788" t="s">
        <v>467</v>
      </c>
      <c r="C788" t="s">
        <v>505</v>
      </c>
      <c r="D788" t="s">
        <v>1525</v>
      </c>
      <c r="E788" s="1">
        <v>103</v>
      </c>
      <c r="F788" t="s">
        <v>437</v>
      </c>
      <c r="G788" t="s">
        <v>438</v>
      </c>
      <c r="H788" t="s">
        <v>385</v>
      </c>
      <c r="I788" t="s">
        <v>439</v>
      </c>
      <c r="J788" t="s">
        <v>387</v>
      </c>
    </row>
    <row r="789" spans="1:10">
      <c r="A789" t="s">
        <v>1526</v>
      </c>
      <c r="B789" t="s">
        <v>702</v>
      </c>
      <c r="C789" t="s">
        <v>505</v>
      </c>
      <c r="D789" t="s">
        <v>1527</v>
      </c>
      <c r="E789" s="1">
        <v>103</v>
      </c>
      <c r="F789" t="s">
        <v>437</v>
      </c>
      <c r="G789" t="s">
        <v>438</v>
      </c>
      <c r="H789" t="s">
        <v>385</v>
      </c>
      <c r="I789" t="s">
        <v>439</v>
      </c>
      <c r="J789" t="s">
        <v>387</v>
      </c>
    </row>
    <row r="790" spans="1:10">
      <c r="A790" t="s">
        <v>1528</v>
      </c>
      <c r="B790" t="s">
        <v>782</v>
      </c>
      <c r="C790" t="s">
        <v>505</v>
      </c>
      <c r="D790" t="s">
        <v>1529</v>
      </c>
      <c r="E790" s="1">
        <v>103</v>
      </c>
      <c r="F790" t="s">
        <v>437</v>
      </c>
      <c r="G790" t="s">
        <v>438</v>
      </c>
      <c r="H790" t="s">
        <v>385</v>
      </c>
      <c r="I790" t="s">
        <v>439</v>
      </c>
      <c r="J790" t="s">
        <v>387</v>
      </c>
    </row>
    <row r="791" spans="1:10">
      <c r="A791" t="s">
        <v>1530</v>
      </c>
      <c r="B791" t="s">
        <v>1531</v>
      </c>
      <c r="C791" t="s">
        <v>505</v>
      </c>
      <c r="D791" t="s">
        <v>1532</v>
      </c>
      <c r="E791" s="1">
        <v>103</v>
      </c>
      <c r="F791" t="s">
        <v>437</v>
      </c>
      <c r="G791" t="s">
        <v>438</v>
      </c>
      <c r="H791" t="s">
        <v>385</v>
      </c>
      <c r="I791" t="s">
        <v>439</v>
      </c>
      <c r="J791" t="s">
        <v>387</v>
      </c>
    </row>
    <row r="792" spans="1:10">
      <c r="A792" t="s">
        <v>1533</v>
      </c>
      <c r="B792" t="s">
        <v>1200</v>
      </c>
      <c r="C792" t="s">
        <v>505</v>
      </c>
      <c r="D792" t="s">
        <v>1534</v>
      </c>
      <c r="E792" s="1">
        <v>103</v>
      </c>
      <c r="F792" t="s">
        <v>437</v>
      </c>
      <c r="G792" t="s">
        <v>438</v>
      </c>
      <c r="H792" t="s">
        <v>385</v>
      </c>
      <c r="I792" t="s">
        <v>439</v>
      </c>
      <c r="J792" t="s">
        <v>387</v>
      </c>
    </row>
    <row r="793" spans="1:10">
      <c r="A793" t="s">
        <v>1535</v>
      </c>
      <c r="B793" t="s">
        <v>1536</v>
      </c>
      <c r="C793" t="s">
        <v>787</v>
      </c>
      <c r="D793" t="s">
        <v>1537</v>
      </c>
      <c r="E793" s="1">
        <v>139</v>
      </c>
      <c r="F793" t="s">
        <v>437</v>
      </c>
      <c r="G793" t="s">
        <v>438</v>
      </c>
      <c r="H793" t="s">
        <v>499</v>
      </c>
      <c r="I793" t="s">
        <v>439</v>
      </c>
      <c r="J793" t="s">
        <v>387</v>
      </c>
    </row>
    <row r="794" spans="1:10">
      <c r="A794" t="s">
        <v>1566</v>
      </c>
      <c r="B794" t="s">
        <v>1567</v>
      </c>
      <c r="C794" t="s">
        <v>1568</v>
      </c>
      <c r="D794" t="s">
        <v>494</v>
      </c>
      <c r="E794" s="1">
        <v>400</v>
      </c>
      <c r="F794" t="s">
        <v>437</v>
      </c>
      <c r="G794" t="s">
        <v>438</v>
      </c>
      <c r="H794" t="s">
        <v>449</v>
      </c>
      <c r="I794" t="s">
        <v>439</v>
      </c>
      <c r="J794" t="s">
        <v>387</v>
      </c>
    </row>
    <row r="795" spans="1:10">
      <c r="A795" t="s">
        <v>1776</v>
      </c>
      <c r="B795" t="s">
        <v>1777</v>
      </c>
      <c r="C795" t="s">
        <v>1568</v>
      </c>
      <c r="D795" t="s">
        <v>957</v>
      </c>
      <c r="E795" s="1">
        <v>400</v>
      </c>
      <c r="F795" t="s">
        <v>437</v>
      </c>
      <c r="G795" t="s">
        <v>438</v>
      </c>
      <c r="H795" t="s">
        <v>385</v>
      </c>
      <c r="I795" t="s">
        <v>439</v>
      </c>
      <c r="J795" t="s">
        <v>1411</v>
      </c>
    </row>
    <row r="796" spans="1:10">
      <c r="A796" t="s">
        <v>1846</v>
      </c>
      <c r="B796" t="s">
        <v>1847</v>
      </c>
      <c r="C796" t="s">
        <v>1508</v>
      </c>
      <c r="D796" t="s">
        <v>811</v>
      </c>
      <c r="E796" s="1">
        <v>70</v>
      </c>
      <c r="F796" t="s">
        <v>437</v>
      </c>
      <c r="G796" t="s">
        <v>438</v>
      </c>
      <c r="H796" t="s">
        <v>499</v>
      </c>
      <c r="I796" t="s">
        <v>439</v>
      </c>
      <c r="J796" t="s">
        <v>387</v>
      </c>
    </row>
    <row r="797" spans="1:10">
      <c r="A797" t="s">
        <v>1861</v>
      </c>
      <c r="B797" t="s">
        <v>1247</v>
      </c>
      <c r="C797" t="s">
        <v>505</v>
      </c>
      <c r="D797" t="s">
        <v>1862</v>
      </c>
      <c r="E797" s="1">
        <v>103</v>
      </c>
      <c r="F797" t="s">
        <v>437</v>
      </c>
      <c r="G797" t="s">
        <v>438</v>
      </c>
      <c r="H797" t="s">
        <v>385</v>
      </c>
      <c r="I797" t="s">
        <v>439</v>
      </c>
      <c r="J797" t="s">
        <v>387</v>
      </c>
    </row>
    <row r="798" spans="1:10">
      <c r="A798" t="s">
        <v>2069</v>
      </c>
      <c r="B798" t="s">
        <v>2070</v>
      </c>
      <c r="C798" t="s">
        <v>1662</v>
      </c>
      <c r="D798" t="s">
        <v>1912</v>
      </c>
      <c r="E798" s="1">
        <v>25</v>
      </c>
      <c r="F798" t="s">
        <v>437</v>
      </c>
      <c r="G798" t="s">
        <v>438</v>
      </c>
      <c r="H798" t="s">
        <v>385</v>
      </c>
      <c r="I798" t="s">
        <v>439</v>
      </c>
      <c r="J798" t="s">
        <v>387</v>
      </c>
    </row>
    <row r="799" spans="1:10">
      <c r="A799" t="s">
        <v>2087</v>
      </c>
      <c r="B799" t="s">
        <v>2088</v>
      </c>
      <c r="C799" t="s">
        <v>602</v>
      </c>
      <c r="D799" t="s">
        <v>2089</v>
      </c>
      <c r="E799" s="1">
        <v>568</v>
      </c>
      <c r="F799" t="s">
        <v>437</v>
      </c>
      <c r="G799" t="s">
        <v>438</v>
      </c>
      <c r="H799" t="s">
        <v>499</v>
      </c>
      <c r="I799" t="s">
        <v>439</v>
      </c>
      <c r="J799" t="s">
        <v>387</v>
      </c>
    </row>
    <row r="800" spans="1:10">
      <c r="A800" t="s">
        <v>2093</v>
      </c>
      <c r="B800" t="s">
        <v>968</v>
      </c>
      <c r="C800" t="s">
        <v>602</v>
      </c>
      <c r="D800" t="s">
        <v>2094</v>
      </c>
      <c r="E800" s="1">
        <v>568</v>
      </c>
      <c r="F800" t="s">
        <v>437</v>
      </c>
      <c r="G800" t="s">
        <v>438</v>
      </c>
      <c r="H800" t="s">
        <v>459</v>
      </c>
      <c r="I800" t="s">
        <v>460</v>
      </c>
      <c r="J800" t="s">
        <v>387</v>
      </c>
    </row>
    <row r="801" spans="1:10">
      <c r="A801" t="s">
        <v>2113</v>
      </c>
      <c r="B801" t="s">
        <v>496</v>
      </c>
      <c r="C801" t="s">
        <v>602</v>
      </c>
      <c r="D801" t="s">
        <v>1723</v>
      </c>
      <c r="E801" s="1">
        <v>357</v>
      </c>
      <c r="F801" t="s">
        <v>437</v>
      </c>
      <c r="G801" t="s">
        <v>438</v>
      </c>
      <c r="H801" t="s">
        <v>499</v>
      </c>
      <c r="I801" t="s">
        <v>439</v>
      </c>
      <c r="J801" t="s">
        <v>387</v>
      </c>
    </row>
    <row r="802" spans="1:10">
      <c r="A802" t="s">
        <v>2201</v>
      </c>
      <c r="B802" t="s">
        <v>2202</v>
      </c>
      <c r="C802" t="s">
        <v>2203</v>
      </c>
      <c r="D802" t="s">
        <v>879</v>
      </c>
      <c r="E802" s="1">
        <v>25</v>
      </c>
      <c r="F802" t="s">
        <v>437</v>
      </c>
      <c r="G802" t="s">
        <v>438</v>
      </c>
      <c r="H802" t="s">
        <v>499</v>
      </c>
      <c r="I802" t="s">
        <v>439</v>
      </c>
      <c r="J802" t="s">
        <v>387</v>
      </c>
    </row>
    <row r="803" spans="1:10">
      <c r="A803" t="s">
        <v>2204</v>
      </c>
      <c r="B803" t="s">
        <v>2205</v>
      </c>
      <c r="C803" t="s">
        <v>2206</v>
      </c>
      <c r="D803" t="s">
        <v>2207</v>
      </c>
      <c r="E803" s="1">
        <v>25</v>
      </c>
      <c r="F803" t="s">
        <v>437</v>
      </c>
      <c r="G803" t="s">
        <v>438</v>
      </c>
      <c r="H803" t="s">
        <v>385</v>
      </c>
      <c r="I803" t="s">
        <v>443</v>
      </c>
      <c r="J803" t="s">
        <v>387</v>
      </c>
    </row>
    <row r="804" spans="1:10">
      <c r="A804" t="s">
        <v>92</v>
      </c>
      <c r="B804" t="s">
        <v>93</v>
      </c>
      <c r="C804" t="s">
        <v>435</v>
      </c>
      <c r="D804" t="s">
        <v>94</v>
      </c>
      <c r="E804" s="1">
        <v>1873</v>
      </c>
      <c r="F804" t="s">
        <v>437</v>
      </c>
      <c r="G804" t="s">
        <v>438</v>
      </c>
      <c r="H804" t="s">
        <v>459</v>
      </c>
      <c r="I804" t="s">
        <v>460</v>
      </c>
      <c r="J804" t="s">
        <v>1411</v>
      </c>
    </row>
    <row r="805" spans="1:10">
      <c r="A805" t="s">
        <v>132</v>
      </c>
      <c r="B805" t="s">
        <v>133</v>
      </c>
      <c r="C805" t="s">
        <v>134</v>
      </c>
      <c r="D805" t="s">
        <v>637</v>
      </c>
      <c r="E805" s="1">
        <v>15</v>
      </c>
      <c r="F805" t="s">
        <v>437</v>
      </c>
      <c r="G805" t="s">
        <v>438</v>
      </c>
      <c r="H805" t="s">
        <v>459</v>
      </c>
      <c r="I805" t="s">
        <v>460</v>
      </c>
      <c r="J805" t="s">
        <v>387</v>
      </c>
    </row>
    <row r="806" spans="1:10">
      <c r="A806" t="s">
        <v>280</v>
      </c>
      <c r="B806" t="s">
        <v>496</v>
      </c>
      <c r="C806" t="s">
        <v>602</v>
      </c>
      <c r="D806" t="s">
        <v>281</v>
      </c>
      <c r="E806" s="1">
        <v>357</v>
      </c>
      <c r="F806" t="s">
        <v>437</v>
      </c>
      <c r="G806" t="s">
        <v>438</v>
      </c>
      <c r="H806" t="s">
        <v>385</v>
      </c>
      <c r="I806" t="s">
        <v>213</v>
      </c>
      <c r="J806" t="s">
        <v>387</v>
      </c>
    </row>
    <row r="807" spans="1:10">
      <c r="A807" t="s">
        <v>1934</v>
      </c>
      <c r="B807" t="s">
        <v>1935</v>
      </c>
      <c r="C807" t="s">
        <v>1662</v>
      </c>
      <c r="D807" t="s">
        <v>1936</v>
      </c>
      <c r="E807" s="1">
        <v>10</v>
      </c>
      <c r="F807" t="s">
        <v>437</v>
      </c>
      <c r="G807" t="s">
        <v>584</v>
      </c>
      <c r="H807" t="s">
        <v>385</v>
      </c>
      <c r="I807" t="s">
        <v>439</v>
      </c>
      <c r="J807" t="s">
        <v>387</v>
      </c>
    </row>
    <row r="809" spans="1:10">
      <c r="D809" t="s">
        <v>1982</v>
      </c>
      <c r="E809" s="2">
        <f>AVERAGE(E3:E807)</f>
        <v>4842.0260869565218</v>
      </c>
    </row>
    <row r="810" spans="1:10">
      <c r="D810" t="s">
        <v>1983</v>
      </c>
      <c r="E810" s="1">
        <f>MAX(E3:E807)</f>
        <v>61219</v>
      </c>
    </row>
    <row r="811" spans="1:10">
      <c r="D811" t="s">
        <v>1984</v>
      </c>
      <c r="E811" s="1">
        <f>MIN(E3:E807)</f>
        <v>10</v>
      </c>
    </row>
  </sheetData>
  <phoneticPr fontId="1"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dimension ref="A1:J287"/>
  <sheetViews>
    <sheetView topLeftCell="A267" workbookViewId="0">
      <selection activeCell="D282" sqref="D282"/>
    </sheetView>
  </sheetViews>
  <sheetFormatPr defaultRowHeight="12.75"/>
  <cols>
    <col min="1" max="1" width="11.28515625" bestFit="1" customWidth="1"/>
    <col min="2" max="2" width="30.85546875" bestFit="1" customWidth="1"/>
    <col min="3" max="3" width="23.85546875" bestFit="1" customWidth="1"/>
    <col min="4" max="4" width="30.140625" bestFit="1" customWidth="1"/>
    <col min="5" max="5" width="10.140625" style="1" customWidth="1"/>
    <col min="6" max="6" width="22.28515625" bestFit="1" customWidth="1"/>
    <col min="7" max="7" width="22" bestFit="1" customWidth="1"/>
    <col min="8" max="8" width="20.85546875" bestFit="1" customWidth="1"/>
    <col min="9" max="9" width="19.5703125" bestFit="1" customWidth="1"/>
    <col min="10" max="10" width="18.28515625" bestFit="1" customWidth="1"/>
  </cols>
  <sheetData>
    <row r="1" spans="1:10">
      <c r="A1" t="s">
        <v>374</v>
      </c>
      <c r="B1" t="s">
        <v>375</v>
      </c>
      <c r="C1" t="s">
        <v>376</v>
      </c>
      <c r="D1" t="s">
        <v>377</v>
      </c>
      <c r="E1" s="1" t="s">
        <v>378</v>
      </c>
      <c r="F1" t="s">
        <v>369</v>
      </c>
      <c r="G1" t="s">
        <v>370</v>
      </c>
      <c r="H1" t="s">
        <v>371</v>
      </c>
      <c r="I1" t="s">
        <v>372</v>
      </c>
      <c r="J1" t="s">
        <v>373</v>
      </c>
    </row>
    <row r="2" spans="1:10">
      <c r="A2" t="s">
        <v>195</v>
      </c>
      <c r="B2" t="s">
        <v>196</v>
      </c>
      <c r="C2" t="s">
        <v>197</v>
      </c>
      <c r="D2" t="s">
        <v>411</v>
      </c>
      <c r="E2" s="1">
        <v>10</v>
      </c>
      <c r="F2" t="s">
        <v>401</v>
      </c>
      <c r="G2" t="s">
        <v>384</v>
      </c>
      <c r="H2" t="s">
        <v>385</v>
      </c>
      <c r="I2" t="s">
        <v>443</v>
      </c>
      <c r="J2" t="s">
        <v>387</v>
      </c>
    </row>
    <row r="3" spans="1:10">
      <c r="A3" t="s">
        <v>412</v>
      </c>
      <c r="B3" t="s">
        <v>413</v>
      </c>
      <c r="C3" t="s">
        <v>390</v>
      </c>
      <c r="D3" t="s">
        <v>414</v>
      </c>
      <c r="E3" s="1">
        <v>10</v>
      </c>
      <c r="F3" t="s">
        <v>406</v>
      </c>
      <c r="G3" t="s">
        <v>415</v>
      </c>
      <c r="H3" t="s">
        <v>385</v>
      </c>
      <c r="I3" t="s">
        <v>408</v>
      </c>
      <c r="J3" t="s">
        <v>387</v>
      </c>
    </row>
    <row r="4" spans="1:10">
      <c r="A4" t="s">
        <v>416</v>
      </c>
      <c r="B4" t="s">
        <v>417</v>
      </c>
      <c r="C4" t="s">
        <v>390</v>
      </c>
      <c r="D4" t="s">
        <v>414</v>
      </c>
      <c r="E4" s="1">
        <v>10</v>
      </c>
      <c r="F4" t="s">
        <v>406</v>
      </c>
      <c r="G4" t="s">
        <v>415</v>
      </c>
      <c r="H4" t="s">
        <v>385</v>
      </c>
      <c r="I4" t="s">
        <v>408</v>
      </c>
      <c r="J4" t="s">
        <v>387</v>
      </c>
    </row>
    <row r="5" spans="1:10">
      <c r="A5" t="s">
        <v>2246</v>
      </c>
      <c r="B5" t="s">
        <v>2247</v>
      </c>
      <c r="C5" t="s">
        <v>2248</v>
      </c>
      <c r="D5" t="s">
        <v>414</v>
      </c>
      <c r="E5" s="1">
        <v>10</v>
      </c>
      <c r="F5" t="s">
        <v>483</v>
      </c>
      <c r="G5" t="s">
        <v>415</v>
      </c>
      <c r="H5" t="s">
        <v>499</v>
      </c>
      <c r="I5" t="s">
        <v>439</v>
      </c>
      <c r="J5" t="s">
        <v>387</v>
      </c>
    </row>
    <row r="6" spans="1:10">
      <c r="A6" t="s">
        <v>63</v>
      </c>
      <c r="B6" t="s">
        <v>672</v>
      </c>
      <c r="C6" t="s">
        <v>64</v>
      </c>
      <c r="D6" t="s">
        <v>65</v>
      </c>
      <c r="E6" s="1">
        <v>10</v>
      </c>
      <c r="F6" t="s">
        <v>483</v>
      </c>
      <c r="G6" t="s">
        <v>415</v>
      </c>
      <c r="H6" t="s">
        <v>459</v>
      </c>
      <c r="I6" t="s">
        <v>460</v>
      </c>
      <c r="J6" t="s">
        <v>387</v>
      </c>
    </row>
    <row r="7" spans="1:10">
      <c r="A7" t="s">
        <v>198</v>
      </c>
      <c r="B7" t="s">
        <v>199</v>
      </c>
      <c r="C7" t="s">
        <v>197</v>
      </c>
      <c r="D7" t="s">
        <v>200</v>
      </c>
      <c r="E7" s="1">
        <v>10</v>
      </c>
      <c r="F7" t="s">
        <v>396</v>
      </c>
      <c r="G7" t="s">
        <v>384</v>
      </c>
      <c r="H7" t="s">
        <v>385</v>
      </c>
      <c r="I7" t="s">
        <v>443</v>
      </c>
      <c r="J7" t="s">
        <v>387</v>
      </c>
    </row>
    <row r="8" spans="1:10">
      <c r="A8" t="s">
        <v>201</v>
      </c>
      <c r="B8" t="s">
        <v>202</v>
      </c>
      <c r="C8" t="s">
        <v>197</v>
      </c>
      <c r="D8" t="s">
        <v>203</v>
      </c>
      <c r="E8" s="1">
        <v>10</v>
      </c>
      <c r="F8" t="s">
        <v>396</v>
      </c>
      <c r="G8" t="s">
        <v>384</v>
      </c>
      <c r="H8" t="s">
        <v>385</v>
      </c>
      <c r="I8" t="s">
        <v>443</v>
      </c>
      <c r="J8" t="s">
        <v>387</v>
      </c>
    </row>
    <row r="9" spans="1:10">
      <c r="A9" t="s">
        <v>209</v>
      </c>
      <c r="B9" t="s">
        <v>210</v>
      </c>
      <c r="C9" t="s">
        <v>97</v>
      </c>
      <c r="D9" t="s">
        <v>400</v>
      </c>
      <c r="E9" s="1">
        <v>10</v>
      </c>
      <c r="F9" t="s">
        <v>401</v>
      </c>
      <c r="G9" t="s">
        <v>384</v>
      </c>
      <c r="H9" t="s">
        <v>385</v>
      </c>
      <c r="I9" t="s">
        <v>443</v>
      </c>
      <c r="J9" t="s">
        <v>387</v>
      </c>
    </row>
    <row r="10" spans="1:10">
      <c r="A10" t="s">
        <v>204</v>
      </c>
      <c r="B10" t="s">
        <v>205</v>
      </c>
      <c r="C10" t="s">
        <v>197</v>
      </c>
      <c r="D10" t="s">
        <v>206</v>
      </c>
      <c r="E10" s="1">
        <v>10</v>
      </c>
      <c r="F10" t="s">
        <v>396</v>
      </c>
      <c r="G10" t="s">
        <v>384</v>
      </c>
      <c r="H10" t="s">
        <v>385</v>
      </c>
      <c r="I10" t="s">
        <v>443</v>
      </c>
      <c r="J10" t="s">
        <v>387</v>
      </c>
    </row>
    <row r="11" spans="1:10">
      <c r="A11" t="s">
        <v>152</v>
      </c>
      <c r="B11" t="s">
        <v>153</v>
      </c>
      <c r="C11" t="s">
        <v>1662</v>
      </c>
      <c r="D11" t="s">
        <v>154</v>
      </c>
      <c r="E11" s="1">
        <v>10</v>
      </c>
      <c r="F11" t="s">
        <v>578</v>
      </c>
      <c r="G11" t="s">
        <v>584</v>
      </c>
      <c r="H11" t="s">
        <v>385</v>
      </c>
      <c r="I11" t="s">
        <v>155</v>
      </c>
      <c r="J11" t="s">
        <v>387</v>
      </c>
    </row>
    <row r="12" spans="1:10">
      <c r="A12" t="s">
        <v>207</v>
      </c>
      <c r="B12" t="s">
        <v>208</v>
      </c>
      <c r="C12" t="s">
        <v>197</v>
      </c>
      <c r="D12" t="s">
        <v>395</v>
      </c>
      <c r="E12" s="1">
        <v>10</v>
      </c>
      <c r="F12" t="s">
        <v>396</v>
      </c>
      <c r="G12" t="s">
        <v>384</v>
      </c>
      <c r="H12" t="s">
        <v>1719</v>
      </c>
      <c r="I12" t="s">
        <v>155</v>
      </c>
      <c r="J12" t="s">
        <v>387</v>
      </c>
    </row>
    <row r="13" spans="1:10">
      <c r="A13" t="s">
        <v>161</v>
      </c>
      <c r="B13" t="s">
        <v>467</v>
      </c>
      <c r="C13" t="s">
        <v>162</v>
      </c>
      <c r="D13" t="s">
        <v>931</v>
      </c>
      <c r="E13" s="1">
        <v>10</v>
      </c>
      <c r="F13" t="s">
        <v>469</v>
      </c>
      <c r="G13" t="s">
        <v>415</v>
      </c>
      <c r="H13" t="s">
        <v>385</v>
      </c>
      <c r="I13" t="s">
        <v>155</v>
      </c>
      <c r="J13" t="s">
        <v>387</v>
      </c>
    </row>
    <row r="14" spans="1:10">
      <c r="A14" t="s">
        <v>1500</v>
      </c>
      <c r="B14" t="s">
        <v>1094</v>
      </c>
      <c r="C14" t="s">
        <v>1501</v>
      </c>
      <c r="D14" t="s">
        <v>464</v>
      </c>
      <c r="E14" s="1">
        <v>10</v>
      </c>
      <c r="F14" t="s">
        <v>469</v>
      </c>
      <c r="G14" t="s">
        <v>415</v>
      </c>
      <c r="H14" t="s">
        <v>385</v>
      </c>
      <c r="I14" t="s">
        <v>443</v>
      </c>
      <c r="J14" t="s">
        <v>387</v>
      </c>
    </row>
    <row r="15" spans="1:10">
      <c r="A15" t="s">
        <v>156</v>
      </c>
      <c r="B15" t="s">
        <v>157</v>
      </c>
      <c r="C15" t="s">
        <v>158</v>
      </c>
      <c r="D15" t="s">
        <v>571</v>
      </c>
      <c r="E15" s="1">
        <v>10</v>
      </c>
      <c r="F15" t="s">
        <v>465</v>
      </c>
      <c r="G15" t="s">
        <v>438</v>
      </c>
      <c r="H15" t="s">
        <v>385</v>
      </c>
      <c r="I15" t="s">
        <v>439</v>
      </c>
      <c r="J15" t="s">
        <v>387</v>
      </c>
    </row>
    <row r="16" spans="1:10">
      <c r="A16" t="s">
        <v>1934</v>
      </c>
      <c r="B16" t="s">
        <v>1935</v>
      </c>
      <c r="C16" t="s">
        <v>1662</v>
      </c>
      <c r="D16" t="s">
        <v>1936</v>
      </c>
      <c r="E16" s="1">
        <v>10</v>
      </c>
      <c r="F16" t="s">
        <v>437</v>
      </c>
      <c r="G16" t="s">
        <v>584</v>
      </c>
      <c r="H16" t="s">
        <v>385</v>
      </c>
      <c r="I16" t="s">
        <v>439</v>
      </c>
      <c r="J16" t="s">
        <v>387</v>
      </c>
    </row>
    <row r="17" spans="1:10">
      <c r="A17" t="s">
        <v>167</v>
      </c>
      <c r="B17" t="s">
        <v>168</v>
      </c>
      <c r="C17" t="s">
        <v>997</v>
      </c>
      <c r="D17" t="s">
        <v>594</v>
      </c>
      <c r="E17" s="1">
        <v>10</v>
      </c>
      <c r="F17" t="s">
        <v>998</v>
      </c>
      <c r="G17" t="s">
        <v>415</v>
      </c>
      <c r="H17" t="s">
        <v>385</v>
      </c>
      <c r="I17" t="s">
        <v>443</v>
      </c>
      <c r="J17" t="s">
        <v>387</v>
      </c>
    </row>
    <row r="18" spans="1:10">
      <c r="A18" t="s">
        <v>1704</v>
      </c>
      <c r="B18" t="s">
        <v>1705</v>
      </c>
      <c r="C18" t="s">
        <v>1706</v>
      </c>
      <c r="D18" t="s">
        <v>1707</v>
      </c>
      <c r="E18" s="1">
        <v>10</v>
      </c>
      <c r="F18" t="s">
        <v>599</v>
      </c>
      <c r="G18" t="s">
        <v>584</v>
      </c>
      <c r="H18" t="s">
        <v>385</v>
      </c>
      <c r="I18" t="s">
        <v>439</v>
      </c>
      <c r="J18" t="s">
        <v>387</v>
      </c>
    </row>
    <row r="19" spans="1:10">
      <c r="A19" t="s">
        <v>995</v>
      </c>
      <c r="B19" t="s">
        <v>996</v>
      </c>
      <c r="C19" t="s">
        <v>997</v>
      </c>
      <c r="D19" t="s">
        <v>740</v>
      </c>
      <c r="E19" s="1">
        <v>10</v>
      </c>
      <c r="F19" t="s">
        <v>998</v>
      </c>
      <c r="G19" t="s">
        <v>415</v>
      </c>
      <c r="H19" t="s">
        <v>385</v>
      </c>
      <c r="I19" t="s">
        <v>443</v>
      </c>
      <c r="J19" t="s">
        <v>387</v>
      </c>
    </row>
    <row r="20" spans="1:10">
      <c r="A20" t="s">
        <v>1848</v>
      </c>
      <c r="B20" t="s">
        <v>1849</v>
      </c>
      <c r="C20" t="s">
        <v>997</v>
      </c>
      <c r="D20" t="s">
        <v>795</v>
      </c>
      <c r="E20" s="1">
        <v>10</v>
      </c>
      <c r="F20" t="s">
        <v>998</v>
      </c>
      <c r="G20" t="s">
        <v>415</v>
      </c>
      <c r="H20" t="s">
        <v>385</v>
      </c>
      <c r="I20" t="s">
        <v>439</v>
      </c>
      <c r="J20" t="s">
        <v>387</v>
      </c>
    </row>
    <row r="21" spans="1:10">
      <c r="A21" t="s">
        <v>963</v>
      </c>
      <c r="B21" t="s">
        <v>964</v>
      </c>
      <c r="C21" t="s">
        <v>965</v>
      </c>
      <c r="D21" t="s">
        <v>966</v>
      </c>
      <c r="E21" s="1">
        <v>10</v>
      </c>
      <c r="F21" t="s">
        <v>437</v>
      </c>
      <c r="G21" t="s">
        <v>415</v>
      </c>
      <c r="H21" t="s">
        <v>385</v>
      </c>
      <c r="I21" t="s">
        <v>439</v>
      </c>
      <c r="J21" t="s">
        <v>387</v>
      </c>
    </row>
    <row r="22" spans="1:10">
      <c r="A22" t="s">
        <v>1962</v>
      </c>
      <c r="B22" t="s">
        <v>1963</v>
      </c>
      <c r="C22" t="s">
        <v>997</v>
      </c>
      <c r="D22" t="s">
        <v>778</v>
      </c>
      <c r="E22" s="1">
        <v>10</v>
      </c>
      <c r="F22" t="s">
        <v>998</v>
      </c>
      <c r="G22" t="s">
        <v>415</v>
      </c>
      <c r="H22" t="s">
        <v>385</v>
      </c>
      <c r="I22" t="s">
        <v>439</v>
      </c>
      <c r="J22" t="s">
        <v>387</v>
      </c>
    </row>
    <row r="23" spans="1:10">
      <c r="A23" t="s">
        <v>1596</v>
      </c>
      <c r="B23" t="s">
        <v>1597</v>
      </c>
      <c r="C23" t="s">
        <v>1598</v>
      </c>
      <c r="D23" t="s">
        <v>1599</v>
      </c>
      <c r="E23" s="1">
        <v>10</v>
      </c>
      <c r="F23" t="s">
        <v>469</v>
      </c>
      <c r="G23" t="s">
        <v>415</v>
      </c>
      <c r="H23" t="s">
        <v>499</v>
      </c>
      <c r="I23" t="s">
        <v>439</v>
      </c>
      <c r="J23" t="s">
        <v>387</v>
      </c>
    </row>
    <row r="24" spans="1:10">
      <c r="A24" t="s">
        <v>2169</v>
      </c>
      <c r="B24" t="s">
        <v>2170</v>
      </c>
      <c r="C24" t="s">
        <v>1662</v>
      </c>
      <c r="D24" t="s">
        <v>2171</v>
      </c>
      <c r="E24" s="1">
        <v>10</v>
      </c>
      <c r="F24" t="s">
        <v>998</v>
      </c>
      <c r="G24" t="s">
        <v>415</v>
      </c>
      <c r="H24" t="s">
        <v>499</v>
      </c>
      <c r="I24" t="s">
        <v>439</v>
      </c>
      <c r="J24" t="s">
        <v>387</v>
      </c>
    </row>
    <row r="25" spans="1:10">
      <c r="A25" t="s">
        <v>2308</v>
      </c>
      <c r="B25" t="s">
        <v>2309</v>
      </c>
      <c r="C25" t="s">
        <v>2310</v>
      </c>
      <c r="D25" t="s">
        <v>2311</v>
      </c>
      <c r="E25" s="1">
        <v>10</v>
      </c>
      <c r="F25" t="s">
        <v>613</v>
      </c>
      <c r="G25" t="s">
        <v>438</v>
      </c>
      <c r="H25" t="s">
        <v>385</v>
      </c>
      <c r="I25" t="s">
        <v>443</v>
      </c>
      <c r="J25" t="s">
        <v>387</v>
      </c>
    </row>
    <row r="26" spans="1:10">
      <c r="A26" t="s">
        <v>1325</v>
      </c>
      <c r="B26" t="s">
        <v>1326</v>
      </c>
      <c r="C26" t="s">
        <v>1327</v>
      </c>
      <c r="D26" t="s">
        <v>1328</v>
      </c>
      <c r="E26" s="1">
        <v>13</v>
      </c>
      <c r="F26" t="s">
        <v>613</v>
      </c>
      <c r="G26" t="s">
        <v>407</v>
      </c>
      <c r="H26" t="s">
        <v>385</v>
      </c>
      <c r="I26" t="s">
        <v>439</v>
      </c>
      <c r="J26" t="s">
        <v>387</v>
      </c>
    </row>
    <row r="27" spans="1:10">
      <c r="A27" t="s">
        <v>1329</v>
      </c>
      <c r="B27" t="s">
        <v>1330</v>
      </c>
      <c r="C27" t="s">
        <v>1327</v>
      </c>
      <c r="D27" t="s">
        <v>1331</v>
      </c>
      <c r="E27" s="1">
        <v>13</v>
      </c>
      <c r="F27" t="s">
        <v>613</v>
      </c>
      <c r="G27" t="s">
        <v>407</v>
      </c>
      <c r="H27" t="s">
        <v>499</v>
      </c>
      <c r="I27" t="s">
        <v>439</v>
      </c>
      <c r="J27" t="s">
        <v>387</v>
      </c>
    </row>
    <row r="28" spans="1:10">
      <c r="A28" t="s">
        <v>1332</v>
      </c>
      <c r="B28" t="s">
        <v>1333</v>
      </c>
      <c r="C28" t="s">
        <v>1327</v>
      </c>
      <c r="D28" t="s">
        <v>1334</v>
      </c>
      <c r="E28" s="1">
        <v>13</v>
      </c>
      <c r="F28" t="s">
        <v>613</v>
      </c>
      <c r="G28" t="s">
        <v>407</v>
      </c>
      <c r="H28" t="s">
        <v>499</v>
      </c>
      <c r="I28" t="s">
        <v>439</v>
      </c>
      <c r="J28" t="s">
        <v>387</v>
      </c>
    </row>
    <row r="29" spans="1:10">
      <c r="A29" t="s">
        <v>2026</v>
      </c>
      <c r="B29" t="s">
        <v>2027</v>
      </c>
      <c r="C29" t="s">
        <v>2028</v>
      </c>
      <c r="D29" t="s">
        <v>2029</v>
      </c>
      <c r="E29" s="1">
        <v>15</v>
      </c>
      <c r="F29" t="s">
        <v>998</v>
      </c>
      <c r="G29" t="s">
        <v>415</v>
      </c>
      <c r="H29" t="s">
        <v>385</v>
      </c>
      <c r="I29" t="s">
        <v>439</v>
      </c>
      <c r="J29" t="s">
        <v>387</v>
      </c>
    </row>
    <row r="30" spans="1:10">
      <c r="A30" t="s">
        <v>132</v>
      </c>
      <c r="B30" t="s">
        <v>133</v>
      </c>
      <c r="C30" t="s">
        <v>134</v>
      </c>
      <c r="D30" t="s">
        <v>637</v>
      </c>
      <c r="E30" s="1">
        <v>15</v>
      </c>
      <c r="F30" t="s">
        <v>437</v>
      </c>
      <c r="G30" t="s">
        <v>438</v>
      </c>
      <c r="H30" t="s">
        <v>459</v>
      </c>
      <c r="I30" t="s">
        <v>460</v>
      </c>
      <c r="J30" t="s">
        <v>387</v>
      </c>
    </row>
    <row r="31" spans="1:10">
      <c r="A31" t="s">
        <v>350</v>
      </c>
      <c r="B31" t="s">
        <v>351</v>
      </c>
      <c r="C31" t="s">
        <v>352</v>
      </c>
      <c r="D31" t="s">
        <v>353</v>
      </c>
      <c r="E31" s="1">
        <v>18</v>
      </c>
      <c r="F31" t="s">
        <v>401</v>
      </c>
      <c r="G31" t="s">
        <v>384</v>
      </c>
      <c r="H31" t="s">
        <v>385</v>
      </c>
      <c r="I31" t="s">
        <v>213</v>
      </c>
      <c r="J31" t="s">
        <v>387</v>
      </c>
    </row>
    <row r="32" spans="1:10">
      <c r="A32" t="s">
        <v>1838</v>
      </c>
      <c r="B32" t="s">
        <v>1839</v>
      </c>
      <c r="C32" t="s">
        <v>1703</v>
      </c>
      <c r="D32" t="s">
        <v>1840</v>
      </c>
      <c r="E32" s="1">
        <v>18</v>
      </c>
      <c r="F32" t="s">
        <v>401</v>
      </c>
      <c r="G32" t="s">
        <v>384</v>
      </c>
      <c r="H32" t="s">
        <v>449</v>
      </c>
      <c r="I32" t="s">
        <v>439</v>
      </c>
      <c r="J32" t="s">
        <v>387</v>
      </c>
    </row>
    <row r="33" spans="1:10">
      <c r="A33" t="s">
        <v>1841</v>
      </c>
      <c r="B33" t="s">
        <v>1842</v>
      </c>
      <c r="C33" t="s">
        <v>1703</v>
      </c>
      <c r="D33" t="s">
        <v>1251</v>
      </c>
      <c r="E33" s="1">
        <v>18</v>
      </c>
      <c r="F33" t="s">
        <v>401</v>
      </c>
      <c r="G33" t="s">
        <v>384</v>
      </c>
      <c r="H33" t="s">
        <v>449</v>
      </c>
      <c r="I33" t="s">
        <v>439</v>
      </c>
      <c r="J33" t="s">
        <v>387</v>
      </c>
    </row>
    <row r="34" spans="1:10">
      <c r="A34" t="s">
        <v>354</v>
      </c>
      <c r="B34" t="s">
        <v>355</v>
      </c>
      <c r="C34" t="s">
        <v>352</v>
      </c>
      <c r="D34" t="s">
        <v>1432</v>
      </c>
      <c r="E34" s="1">
        <v>18</v>
      </c>
      <c r="F34" t="s">
        <v>401</v>
      </c>
      <c r="G34" t="s">
        <v>384</v>
      </c>
      <c r="H34" t="s">
        <v>385</v>
      </c>
      <c r="I34" t="s">
        <v>213</v>
      </c>
      <c r="J34" t="s">
        <v>387</v>
      </c>
    </row>
    <row r="35" spans="1:10">
      <c r="A35" t="s">
        <v>356</v>
      </c>
      <c r="B35" t="s">
        <v>357</v>
      </c>
      <c r="C35" t="s">
        <v>352</v>
      </c>
      <c r="D35" t="s">
        <v>743</v>
      </c>
      <c r="E35" s="1">
        <v>18</v>
      </c>
      <c r="F35" t="s">
        <v>401</v>
      </c>
      <c r="G35" t="s">
        <v>384</v>
      </c>
      <c r="H35" t="s">
        <v>385</v>
      </c>
      <c r="I35" t="s">
        <v>213</v>
      </c>
      <c r="J35" t="s">
        <v>387</v>
      </c>
    </row>
    <row r="36" spans="1:10">
      <c r="A36" t="s">
        <v>1913</v>
      </c>
      <c r="B36" t="s">
        <v>1914</v>
      </c>
      <c r="C36" t="s">
        <v>1703</v>
      </c>
      <c r="D36" t="s">
        <v>1915</v>
      </c>
      <c r="E36" s="1">
        <v>18</v>
      </c>
      <c r="F36" t="s">
        <v>401</v>
      </c>
      <c r="G36" t="s">
        <v>384</v>
      </c>
      <c r="H36" t="s">
        <v>499</v>
      </c>
      <c r="I36" t="s">
        <v>439</v>
      </c>
      <c r="J36" t="s">
        <v>387</v>
      </c>
    </row>
    <row r="37" spans="1:10">
      <c r="A37" t="s">
        <v>1701</v>
      </c>
      <c r="B37" t="s">
        <v>1702</v>
      </c>
      <c r="C37" t="s">
        <v>1703</v>
      </c>
      <c r="D37" t="s">
        <v>1633</v>
      </c>
      <c r="E37" s="1">
        <v>18</v>
      </c>
      <c r="F37" t="s">
        <v>401</v>
      </c>
      <c r="G37" t="s">
        <v>384</v>
      </c>
      <c r="H37" t="s">
        <v>449</v>
      </c>
      <c r="I37" t="s">
        <v>439</v>
      </c>
      <c r="J37" t="s">
        <v>387</v>
      </c>
    </row>
    <row r="38" spans="1:10">
      <c r="A38" t="s">
        <v>95</v>
      </c>
      <c r="B38" t="s">
        <v>96</v>
      </c>
      <c r="C38" t="s">
        <v>97</v>
      </c>
      <c r="D38" t="s">
        <v>382</v>
      </c>
      <c r="E38" s="1">
        <v>20</v>
      </c>
      <c r="F38" t="s">
        <v>383</v>
      </c>
      <c r="G38" t="s">
        <v>384</v>
      </c>
      <c r="H38" t="s">
        <v>385</v>
      </c>
      <c r="I38" t="s">
        <v>633</v>
      </c>
      <c r="J38" t="s">
        <v>387</v>
      </c>
    </row>
    <row r="39" spans="1:10">
      <c r="A39" t="s">
        <v>1949</v>
      </c>
      <c r="B39" t="s">
        <v>1950</v>
      </c>
      <c r="C39" t="s">
        <v>1951</v>
      </c>
      <c r="D39" t="s">
        <v>1952</v>
      </c>
      <c r="E39" s="1">
        <v>20</v>
      </c>
      <c r="F39" t="s">
        <v>583</v>
      </c>
      <c r="G39" t="s">
        <v>584</v>
      </c>
      <c r="H39" t="s">
        <v>449</v>
      </c>
      <c r="I39" t="s">
        <v>439</v>
      </c>
      <c r="J39" t="s">
        <v>387</v>
      </c>
    </row>
    <row r="40" spans="1:10">
      <c r="A40" t="s">
        <v>2021</v>
      </c>
      <c r="B40" t="s">
        <v>2022</v>
      </c>
      <c r="C40" t="s">
        <v>1662</v>
      </c>
      <c r="D40" t="s">
        <v>571</v>
      </c>
      <c r="E40" s="1">
        <v>20</v>
      </c>
      <c r="F40" t="s">
        <v>583</v>
      </c>
      <c r="G40" t="s">
        <v>584</v>
      </c>
      <c r="H40" t="s">
        <v>499</v>
      </c>
      <c r="I40" t="s">
        <v>439</v>
      </c>
      <c r="J40" t="s">
        <v>387</v>
      </c>
    </row>
    <row r="41" spans="1:10">
      <c r="A41" t="s">
        <v>2069</v>
      </c>
      <c r="B41" t="s">
        <v>2070</v>
      </c>
      <c r="C41" t="s">
        <v>1662</v>
      </c>
      <c r="D41" t="s">
        <v>1912</v>
      </c>
      <c r="E41" s="1">
        <v>25</v>
      </c>
      <c r="F41" t="s">
        <v>437</v>
      </c>
      <c r="G41" t="s">
        <v>438</v>
      </c>
      <c r="H41" t="s">
        <v>385</v>
      </c>
      <c r="I41" t="s">
        <v>439</v>
      </c>
      <c r="J41" t="s">
        <v>387</v>
      </c>
    </row>
    <row r="42" spans="1:10">
      <c r="A42" t="s">
        <v>2204</v>
      </c>
      <c r="B42" t="s">
        <v>2205</v>
      </c>
      <c r="C42" t="s">
        <v>2206</v>
      </c>
      <c r="D42" t="s">
        <v>2207</v>
      </c>
      <c r="E42" s="1">
        <v>25</v>
      </c>
      <c r="F42" t="s">
        <v>437</v>
      </c>
      <c r="G42" t="s">
        <v>438</v>
      </c>
      <c r="H42" t="s">
        <v>385</v>
      </c>
      <c r="I42" t="s">
        <v>443</v>
      </c>
      <c r="J42" t="s">
        <v>387</v>
      </c>
    </row>
    <row r="43" spans="1:10">
      <c r="A43" t="s">
        <v>1497</v>
      </c>
      <c r="B43" t="s">
        <v>496</v>
      </c>
      <c r="C43" t="s">
        <v>1498</v>
      </c>
      <c r="D43" t="s">
        <v>1499</v>
      </c>
      <c r="E43" s="1">
        <v>25</v>
      </c>
      <c r="F43" t="s">
        <v>437</v>
      </c>
      <c r="G43" t="s">
        <v>438</v>
      </c>
      <c r="H43" t="s">
        <v>385</v>
      </c>
      <c r="I43" t="s">
        <v>439</v>
      </c>
      <c r="J43" t="s">
        <v>387</v>
      </c>
    </row>
    <row r="44" spans="1:10">
      <c r="A44" t="s">
        <v>907</v>
      </c>
      <c r="B44" t="s">
        <v>908</v>
      </c>
      <c r="C44" t="s">
        <v>909</v>
      </c>
      <c r="D44" t="s">
        <v>755</v>
      </c>
      <c r="E44" s="1">
        <v>25</v>
      </c>
      <c r="F44" t="s">
        <v>583</v>
      </c>
      <c r="G44" t="s">
        <v>584</v>
      </c>
      <c r="H44" t="s">
        <v>385</v>
      </c>
      <c r="I44" t="s">
        <v>439</v>
      </c>
      <c r="J44" t="s">
        <v>387</v>
      </c>
    </row>
    <row r="45" spans="1:10">
      <c r="A45" t="s">
        <v>913</v>
      </c>
      <c r="B45" t="s">
        <v>914</v>
      </c>
      <c r="C45" t="s">
        <v>581</v>
      </c>
      <c r="D45" t="s">
        <v>915</v>
      </c>
      <c r="E45" s="1">
        <v>25</v>
      </c>
      <c r="F45" t="s">
        <v>583</v>
      </c>
      <c r="G45" t="s">
        <v>584</v>
      </c>
      <c r="H45" t="s">
        <v>385</v>
      </c>
      <c r="I45" t="s">
        <v>439</v>
      </c>
      <c r="J45" t="s">
        <v>387</v>
      </c>
    </row>
    <row r="46" spans="1:10">
      <c r="A46" t="s">
        <v>910</v>
      </c>
      <c r="B46" t="s">
        <v>911</v>
      </c>
      <c r="C46" t="s">
        <v>581</v>
      </c>
      <c r="D46" t="s">
        <v>912</v>
      </c>
      <c r="E46" s="1">
        <v>25</v>
      </c>
      <c r="F46" t="s">
        <v>583</v>
      </c>
      <c r="G46" t="s">
        <v>584</v>
      </c>
      <c r="H46" t="s">
        <v>385</v>
      </c>
      <c r="I46" t="s">
        <v>439</v>
      </c>
      <c r="J46" t="s">
        <v>387</v>
      </c>
    </row>
    <row r="47" spans="1:10">
      <c r="A47" t="s">
        <v>904</v>
      </c>
      <c r="B47" t="s">
        <v>905</v>
      </c>
      <c r="C47" t="s">
        <v>581</v>
      </c>
      <c r="D47" t="s">
        <v>906</v>
      </c>
      <c r="E47" s="1">
        <v>25</v>
      </c>
      <c r="F47" t="s">
        <v>583</v>
      </c>
      <c r="G47" t="s">
        <v>584</v>
      </c>
      <c r="H47" t="s">
        <v>385</v>
      </c>
      <c r="I47" t="s">
        <v>439</v>
      </c>
      <c r="J47" t="s">
        <v>387</v>
      </c>
    </row>
    <row r="48" spans="1:10">
      <c r="A48" t="s">
        <v>1416</v>
      </c>
      <c r="B48" t="s">
        <v>1417</v>
      </c>
      <c r="C48" t="s">
        <v>581</v>
      </c>
      <c r="D48" t="s">
        <v>1418</v>
      </c>
      <c r="E48" s="1">
        <v>25</v>
      </c>
      <c r="F48" t="s">
        <v>583</v>
      </c>
      <c r="G48" t="s">
        <v>584</v>
      </c>
      <c r="H48" t="s">
        <v>385</v>
      </c>
      <c r="I48" t="s">
        <v>439</v>
      </c>
      <c r="J48" t="s">
        <v>387</v>
      </c>
    </row>
    <row r="49" spans="1:10">
      <c r="A49" t="s">
        <v>2201</v>
      </c>
      <c r="B49" t="s">
        <v>2202</v>
      </c>
      <c r="C49" t="s">
        <v>2203</v>
      </c>
      <c r="D49" t="s">
        <v>879</v>
      </c>
      <c r="E49" s="1">
        <v>25</v>
      </c>
      <c r="F49" t="s">
        <v>437</v>
      </c>
      <c r="G49" t="s">
        <v>438</v>
      </c>
      <c r="H49" t="s">
        <v>499</v>
      </c>
      <c r="I49" t="s">
        <v>439</v>
      </c>
      <c r="J49" t="s">
        <v>387</v>
      </c>
    </row>
    <row r="50" spans="1:10">
      <c r="A50" t="s">
        <v>181</v>
      </c>
      <c r="B50" t="s">
        <v>182</v>
      </c>
      <c r="C50" t="s">
        <v>183</v>
      </c>
      <c r="D50" t="s">
        <v>931</v>
      </c>
      <c r="E50" s="1">
        <v>30</v>
      </c>
      <c r="F50" t="s">
        <v>383</v>
      </c>
      <c r="G50" t="s">
        <v>384</v>
      </c>
      <c r="H50" t="s">
        <v>459</v>
      </c>
      <c r="I50" t="s">
        <v>460</v>
      </c>
      <c r="J50" t="s">
        <v>387</v>
      </c>
    </row>
    <row r="51" spans="1:10">
      <c r="A51" t="s">
        <v>193</v>
      </c>
      <c r="B51" t="s">
        <v>194</v>
      </c>
      <c r="C51" t="s">
        <v>183</v>
      </c>
      <c r="D51" t="s">
        <v>571</v>
      </c>
      <c r="E51" s="1">
        <v>30</v>
      </c>
      <c r="F51" t="s">
        <v>383</v>
      </c>
      <c r="G51" t="s">
        <v>384</v>
      </c>
      <c r="H51" t="s">
        <v>459</v>
      </c>
      <c r="I51" t="s">
        <v>460</v>
      </c>
      <c r="J51" t="s">
        <v>387</v>
      </c>
    </row>
    <row r="52" spans="1:10">
      <c r="A52" t="s">
        <v>1569</v>
      </c>
      <c r="B52" t="s">
        <v>1315</v>
      </c>
      <c r="C52" t="s">
        <v>1570</v>
      </c>
      <c r="D52" t="s">
        <v>957</v>
      </c>
      <c r="E52" s="1">
        <v>30</v>
      </c>
      <c r="F52" t="s">
        <v>406</v>
      </c>
      <c r="G52" t="s">
        <v>407</v>
      </c>
      <c r="H52" t="s">
        <v>449</v>
      </c>
      <c r="I52" t="s">
        <v>439</v>
      </c>
      <c r="J52" t="s">
        <v>387</v>
      </c>
    </row>
    <row r="53" spans="1:10">
      <c r="A53" t="s">
        <v>1571</v>
      </c>
      <c r="B53" t="s">
        <v>1572</v>
      </c>
      <c r="C53" t="s">
        <v>1570</v>
      </c>
      <c r="D53" t="s">
        <v>975</v>
      </c>
      <c r="E53" s="1">
        <v>30</v>
      </c>
      <c r="F53" t="s">
        <v>613</v>
      </c>
      <c r="G53" t="s">
        <v>407</v>
      </c>
      <c r="H53" t="s">
        <v>385</v>
      </c>
      <c r="I53" t="s">
        <v>439</v>
      </c>
      <c r="J53" t="s">
        <v>387</v>
      </c>
    </row>
    <row r="54" spans="1:10">
      <c r="A54" t="s">
        <v>495</v>
      </c>
      <c r="B54" t="s">
        <v>496</v>
      </c>
      <c r="C54" t="s">
        <v>497</v>
      </c>
      <c r="D54" t="s">
        <v>498</v>
      </c>
      <c r="E54" s="1">
        <v>34</v>
      </c>
      <c r="F54" t="s">
        <v>437</v>
      </c>
      <c r="G54" t="s">
        <v>438</v>
      </c>
      <c r="H54" t="s">
        <v>499</v>
      </c>
      <c r="I54" t="s">
        <v>439</v>
      </c>
      <c r="J54" t="s">
        <v>387</v>
      </c>
    </row>
    <row r="55" spans="1:10">
      <c r="A55" t="s">
        <v>293</v>
      </c>
      <c r="B55" t="s">
        <v>734</v>
      </c>
      <c r="C55" t="s">
        <v>1932</v>
      </c>
      <c r="D55" t="s">
        <v>1912</v>
      </c>
      <c r="E55" s="1">
        <v>40</v>
      </c>
      <c r="F55" t="s">
        <v>483</v>
      </c>
      <c r="G55" t="s">
        <v>415</v>
      </c>
      <c r="H55" t="s">
        <v>737</v>
      </c>
      <c r="I55" t="s">
        <v>213</v>
      </c>
      <c r="J55" t="s">
        <v>387</v>
      </c>
    </row>
    <row r="56" spans="1:10">
      <c r="A56" t="s">
        <v>409</v>
      </c>
      <c r="B56" t="s">
        <v>410</v>
      </c>
      <c r="C56" t="s">
        <v>399</v>
      </c>
      <c r="D56" t="s">
        <v>411</v>
      </c>
      <c r="E56" s="1">
        <v>46</v>
      </c>
      <c r="F56" t="s">
        <v>401</v>
      </c>
      <c r="G56" t="s">
        <v>384</v>
      </c>
      <c r="H56" t="s">
        <v>385</v>
      </c>
      <c r="I56" t="s">
        <v>386</v>
      </c>
      <c r="J56" t="s">
        <v>387</v>
      </c>
    </row>
    <row r="57" spans="1:10">
      <c r="A57" t="s">
        <v>422</v>
      </c>
      <c r="B57" t="s">
        <v>423</v>
      </c>
      <c r="C57" t="s">
        <v>404</v>
      </c>
      <c r="D57" t="s">
        <v>424</v>
      </c>
      <c r="E57" s="1">
        <v>48</v>
      </c>
      <c r="F57" t="s">
        <v>425</v>
      </c>
      <c r="G57" t="s">
        <v>384</v>
      </c>
      <c r="H57" t="s">
        <v>385</v>
      </c>
      <c r="I57" t="s">
        <v>408</v>
      </c>
      <c r="J57" t="s">
        <v>387</v>
      </c>
    </row>
    <row r="58" spans="1:10">
      <c r="A58" t="s">
        <v>418</v>
      </c>
      <c r="B58" t="s">
        <v>419</v>
      </c>
      <c r="C58" t="s">
        <v>420</v>
      </c>
      <c r="D58" t="s">
        <v>421</v>
      </c>
      <c r="E58" s="1">
        <v>50</v>
      </c>
      <c r="F58" t="s">
        <v>383</v>
      </c>
      <c r="G58" t="s">
        <v>384</v>
      </c>
      <c r="H58" t="s">
        <v>385</v>
      </c>
      <c r="I58" t="s">
        <v>408</v>
      </c>
      <c r="J58" t="s">
        <v>387</v>
      </c>
    </row>
    <row r="59" spans="1:10">
      <c r="A59" t="s">
        <v>363</v>
      </c>
      <c r="B59" t="s">
        <v>364</v>
      </c>
      <c r="C59" t="s">
        <v>365</v>
      </c>
      <c r="D59" t="s">
        <v>931</v>
      </c>
      <c r="E59" s="1">
        <v>50</v>
      </c>
      <c r="F59" t="s">
        <v>383</v>
      </c>
      <c r="G59" t="s">
        <v>384</v>
      </c>
      <c r="H59" t="s">
        <v>1719</v>
      </c>
      <c r="I59" t="s">
        <v>1720</v>
      </c>
      <c r="J59" t="s">
        <v>1622</v>
      </c>
    </row>
    <row r="60" spans="1:10">
      <c r="A60" t="s">
        <v>725</v>
      </c>
      <c r="B60" t="s">
        <v>726</v>
      </c>
      <c r="C60" t="s">
        <v>581</v>
      </c>
      <c r="D60" t="s">
        <v>727</v>
      </c>
      <c r="E60" s="1">
        <v>50</v>
      </c>
      <c r="F60" t="s">
        <v>583</v>
      </c>
      <c r="G60" t="s">
        <v>584</v>
      </c>
      <c r="H60" t="s">
        <v>385</v>
      </c>
      <c r="I60" t="s">
        <v>439</v>
      </c>
      <c r="J60" t="s">
        <v>387</v>
      </c>
    </row>
    <row r="61" spans="1:10">
      <c r="A61" t="s">
        <v>676</v>
      </c>
      <c r="B61" t="s">
        <v>677</v>
      </c>
      <c r="C61" t="s">
        <v>581</v>
      </c>
      <c r="D61" t="s">
        <v>678</v>
      </c>
      <c r="E61" s="1">
        <v>50</v>
      </c>
      <c r="F61" t="s">
        <v>583</v>
      </c>
      <c r="G61" t="s">
        <v>584</v>
      </c>
      <c r="H61" t="s">
        <v>385</v>
      </c>
      <c r="I61" t="s">
        <v>439</v>
      </c>
      <c r="J61" t="s">
        <v>387</v>
      </c>
    </row>
    <row r="62" spans="1:10">
      <c r="A62" t="s">
        <v>361</v>
      </c>
      <c r="B62" t="s">
        <v>362</v>
      </c>
      <c r="C62" t="s">
        <v>581</v>
      </c>
      <c r="D62" t="s">
        <v>825</v>
      </c>
      <c r="E62" s="1">
        <v>50</v>
      </c>
      <c r="F62" t="s">
        <v>583</v>
      </c>
      <c r="G62" t="s">
        <v>584</v>
      </c>
      <c r="H62" t="s">
        <v>385</v>
      </c>
      <c r="I62" t="s">
        <v>213</v>
      </c>
      <c r="J62" t="s">
        <v>387</v>
      </c>
    </row>
    <row r="63" spans="1:10">
      <c r="A63" t="s">
        <v>579</v>
      </c>
      <c r="B63" t="s">
        <v>580</v>
      </c>
      <c r="C63" t="s">
        <v>581</v>
      </c>
      <c r="D63" t="s">
        <v>582</v>
      </c>
      <c r="E63" s="1">
        <v>50</v>
      </c>
      <c r="F63" t="s">
        <v>583</v>
      </c>
      <c r="G63" t="s">
        <v>584</v>
      </c>
      <c r="H63" t="s">
        <v>499</v>
      </c>
      <c r="I63" t="s">
        <v>439</v>
      </c>
      <c r="J63" t="s">
        <v>387</v>
      </c>
    </row>
    <row r="64" spans="1:10">
      <c r="A64" t="s">
        <v>728</v>
      </c>
      <c r="B64" t="s">
        <v>729</v>
      </c>
      <c r="C64" t="s">
        <v>581</v>
      </c>
      <c r="D64" t="s">
        <v>696</v>
      </c>
      <c r="E64" s="1">
        <v>50</v>
      </c>
      <c r="F64" t="s">
        <v>583</v>
      </c>
      <c r="G64" t="s">
        <v>584</v>
      </c>
      <c r="H64" t="s">
        <v>385</v>
      </c>
      <c r="I64" t="s">
        <v>439</v>
      </c>
      <c r="J64" t="s">
        <v>387</v>
      </c>
    </row>
    <row r="65" spans="1:10">
      <c r="A65" t="s">
        <v>1589</v>
      </c>
      <c r="B65" t="s">
        <v>1590</v>
      </c>
      <c r="C65" t="s">
        <v>699</v>
      </c>
      <c r="D65" t="s">
        <v>1591</v>
      </c>
      <c r="E65" s="1">
        <v>50</v>
      </c>
      <c r="F65" t="s">
        <v>583</v>
      </c>
      <c r="G65" t="s">
        <v>584</v>
      </c>
      <c r="H65" t="s">
        <v>385</v>
      </c>
      <c r="I65" t="s">
        <v>443</v>
      </c>
      <c r="J65" t="s">
        <v>387</v>
      </c>
    </row>
    <row r="66" spans="1:10">
      <c r="A66" t="s">
        <v>426</v>
      </c>
      <c r="B66" t="s">
        <v>427</v>
      </c>
      <c r="C66" t="s">
        <v>428</v>
      </c>
      <c r="D66" t="s">
        <v>429</v>
      </c>
      <c r="E66" s="1">
        <v>50</v>
      </c>
      <c r="F66" t="s">
        <v>392</v>
      </c>
      <c r="G66" t="s">
        <v>384</v>
      </c>
      <c r="H66" t="s">
        <v>385</v>
      </c>
      <c r="I66" t="s">
        <v>408</v>
      </c>
      <c r="J66" t="s">
        <v>387</v>
      </c>
    </row>
    <row r="67" spans="1:10">
      <c r="A67" t="s">
        <v>430</v>
      </c>
      <c r="B67" t="s">
        <v>431</v>
      </c>
      <c r="C67" t="s">
        <v>428</v>
      </c>
      <c r="D67" t="s">
        <v>432</v>
      </c>
      <c r="E67" s="1">
        <v>50</v>
      </c>
      <c r="F67" t="s">
        <v>396</v>
      </c>
      <c r="G67" t="s">
        <v>384</v>
      </c>
      <c r="H67" t="s">
        <v>385</v>
      </c>
      <c r="I67" t="s">
        <v>408</v>
      </c>
      <c r="J67" t="s">
        <v>387</v>
      </c>
    </row>
    <row r="68" spans="1:10">
      <c r="A68" t="s">
        <v>388</v>
      </c>
      <c r="B68" t="s">
        <v>389</v>
      </c>
      <c r="C68" t="s">
        <v>390</v>
      </c>
      <c r="D68" t="s">
        <v>391</v>
      </c>
      <c r="E68" s="1">
        <v>51</v>
      </c>
      <c r="F68" t="s">
        <v>392</v>
      </c>
      <c r="G68" t="s">
        <v>384</v>
      </c>
      <c r="H68" t="s">
        <v>385</v>
      </c>
      <c r="I68" t="s">
        <v>386</v>
      </c>
      <c r="J68" t="s">
        <v>387</v>
      </c>
    </row>
    <row r="69" spans="1:10">
      <c r="A69" t="s">
        <v>358</v>
      </c>
      <c r="B69" t="s">
        <v>359</v>
      </c>
      <c r="C69" t="s">
        <v>352</v>
      </c>
      <c r="D69" t="s">
        <v>360</v>
      </c>
      <c r="E69" s="1">
        <v>52</v>
      </c>
      <c r="F69" t="s">
        <v>401</v>
      </c>
      <c r="G69" t="s">
        <v>384</v>
      </c>
      <c r="H69" t="s">
        <v>385</v>
      </c>
      <c r="I69" t="s">
        <v>213</v>
      </c>
      <c r="J69" t="s">
        <v>387</v>
      </c>
    </row>
    <row r="70" spans="1:10">
      <c r="A70" t="s">
        <v>928</v>
      </c>
      <c r="B70" t="s">
        <v>929</v>
      </c>
      <c r="C70" t="s">
        <v>930</v>
      </c>
      <c r="D70" t="s">
        <v>931</v>
      </c>
      <c r="E70" s="1">
        <v>55</v>
      </c>
      <c r="F70" t="s">
        <v>392</v>
      </c>
      <c r="G70" t="s">
        <v>384</v>
      </c>
      <c r="H70" t="s">
        <v>385</v>
      </c>
      <c r="I70" t="s">
        <v>439</v>
      </c>
      <c r="J70" t="s">
        <v>387</v>
      </c>
    </row>
    <row r="71" spans="1:10">
      <c r="A71" t="s">
        <v>1668</v>
      </c>
      <c r="B71" t="s">
        <v>1669</v>
      </c>
      <c r="C71" t="s">
        <v>1667</v>
      </c>
      <c r="D71" t="s">
        <v>718</v>
      </c>
      <c r="E71" s="1">
        <v>70</v>
      </c>
      <c r="F71" t="s">
        <v>483</v>
      </c>
      <c r="G71" t="s">
        <v>415</v>
      </c>
      <c r="H71" t="s">
        <v>499</v>
      </c>
      <c r="I71" t="s">
        <v>439</v>
      </c>
      <c r="J71" t="s">
        <v>387</v>
      </c>
    </row>
    <row r="72" spans="1:10">
      <c r="A72" t="s">
        <v>1502</v>
      </c>
      <c r="B72" t="s">
        <v>1094</v>
      </c>
      <c r="C72" t="s">
        <v>864</v>
      </c>
      <c r="D72" t="s">
        <v>1503</v>
      </c>
      <c r="E72" s="1">
        <v>70</v>
      </c>
      <c r="F72" t="s">
        <v>469</v>
      </c>
      <c r="G72" t="s">
        <v>415</v>
      </c>
      <c r="H72" t="s">
        <v>385</v>
      </c>
      <c r="I72" t="s">
        <v>439</v>
      </c>
      <c r="J72" t="s">
        <v>387</v>
      </c>
    </row>
    <row r="73" spans="1:10">
      <c r="A73" t="s">
        <v>1506</v>
      </c>
      <c r="B73" t="s">
        <v>1507</v>
      </c>
      <c r="C73" t="s">
        <v>1508</v>
      </c>
      <c r="D73" t="s">
        <v>1505</v>
      </c>
      <c r="E73" s="1">
        <v>70</v>
      </c>
      <c r="F73" t="s">
        <v>437</v>
      </c>
      <c r="G73" t="s">
        <v>438</v>
      </c>
      <c r="H73" t="s">
        <v>499</v>
      </c>
      <c r="I73" t="s">
        <v>439</v>
      </c>
      <c r="J73" t="s">
        <v>387</v>
      </c>
    </row>
    <row r="74" spans="1:10">
      <c r="A74" t="s">
        <v>1846</v>
      </c>
      <c r="B74" t="s">
        <v>1847</v>
      </c>
      <c r="C74" t="s">
        <v>1508</v>
      </c>
      <c r="D74" t="s">
        <v>811</v>
      </c>
      <c r="E74" s="1">
        <v>70</v>
      </c>
      <c r="F74" t="s">
        <v>437</v>
      </c>
      <c r="G74" t="s">
        <v>438</v>
      </c>
      <c r="H74" t="s">
        <v>499</v>
      </c>
      <c r="I74" t="s">
        <v>439</v>
      </c>
      <c r="J74" t="s">
        <v>387</v>
      </c>
    </row>
    <row r="75" spans="1:10">
      <c r="A75" t="s">
        <v>1828</v>
      </c>
      <c r="B75" t="s">
        <v>782</v>
      </c>
      <c r="C75" t="s">
        <v>1829</v>
      </c>
      <c r="D75" t="s">
        <v>573</v>
      </c>
      <c r="E75" s="1">
        <v>72</v>
      </c>
      <c r="F75" t="s">
        <v>396</v>
      </c>
      <c r="G75" t="s">
        <v>384</v>
      </c>
      <c r="H75" t="s">
        <v>499</v>
      </c>
      <c r="I75" t="s">
        <v>439</v>
      </c>
      <c r="J75" t="s">
        <v>387</v>
      </c>
    </row>
    <row r="76" spans="1:10">
      <c r="A76" t="s">
        <v>322</v>
      </c>
      <c r="B76" t="s">
        <v>323</v>
      </c>
      <c r="C76" t="s">
        <v>324</v>
      </c>
      <c r="D76" t="s">
        <v>2154</v>
      </c>
      <c r="E76" s="1">
        <v>72</v>
      </c>
      <c r="F76" t="s">
        <v>465</v>
      </c>
      <c r="G76" t="s">
        <v>438</v>
      </c>
      <c r="H76" t="s">
        <v>385</v>
      </c>
      <c r="I76" t="s">
        <v>213</v>
      </c>
      <c r="J76" t="s">
        <v>387</v>
      </c>
    </row>
    <row r="77" spans="1:10">
      <c r="A77" t="s">
        <v>1602</v>
      </c>
      <c r="B77" t="s">
        <v>1603</v>
      </c>
      <c r="C77" t="s">
        <v>1604</v>
      </c>
      <c r="D77" t="s">
        <v>816</v>
      </c>
      <c r="E77" s="1">
        <v>75</v>
      </c>
      <c r="F77" t="s">
        <v>406</v>
      </c>
      <c r="G77" t="s">
        <v>407</v>
      </c>
      <c r="H77" t="s">
        <v>385</v>
      </c>
      <c r="I77" t="s">
        <v>443</v>
      </c>
      <c r="J77" t="s">
        <v>387</v>
      </c>
    </row>
    <row r="78" spans="1:10">
      <c r="A78" t="s">
        <v>1605</v>
      </c>
      <c r="B78" t="s">
        <v>1606</v>
      </c>
      <c r="C78" t="s">
        <v>1604</v>
      </c>
      <c r="D78" t="s">
        <v>957</v>
      </c>
      <c r="E78" s="1">
        <v>75</v>
      </c>
      <c r="F78" t="s">
        <v>406</v>
      </c>
      <c r="G78" t="s">
        <v>407</v>
      </c>
      <c r="H78" t="s">
        <v>385</v>
      </c>
      <c r="I78" t="s">
        <v>439</v>
      </c>
      <c r="J78" t="s">
        <v>387</v>
      </c>
    </row>
    <row r="79" spans="1:10">
      <c r="A79" t="s">
        <v>169</v>
      </c>
      <c r="B79" t="s">
        <v>1284</v>
      </c>
      <c r="C79" t="s">
        <v>170</v>
      </c>
      <c r="D79" t="s">
        <v>171</v>
      </c>
      <c r="E79" s="1">
        <v>75</v>
      </c>
      <c r="F79" t="s">
        <v>583</v>
      </c>
      <c r="G79" t="s">
        <v>584</v>
      </c>
      <c r="H79" t="s">
        <v>459</v>
      </c>
      <c r="I79" t="s">
        <v>460</v>
      </c>
      <c r="J79" t="s">
        <v>387</v>
      </c>
    </row>
    <row r="80" spans="1:10">
      <c r="A80" t="s">
        <v>697</v>
      </c>
      <c r="B80" t="s">
        <v>698</v>
      </c>
      <c r="C80" t="s">
        <v>699</v>
      </c>
      <c r="D80" t="s">
        <v>700</v>
      </c>
      <c r="E80" s="1">
        <v>75</v>
      </c>
      <c r="F80" t="s">
        <v>583</v>
      </c>
      <c r="G80" t="s">
        <v>584</v>
      </c>
      <c r="H80" t="s">
        <v>459</v>
      </c>
      <c r="I80" t="s">
        <v>460</v>
      </c>
      <c r="J80" t="s">
        <v>387</v>
      </c>
    </row>
    <row r="81" spans="1:10">
      <c r="A81" t="s">
        <v>853</v>
      </c>
      <c r="B81" t="s">
        <v>854</v>
      </c>
      <c r="C81" t="s">
        <v>699</v>
      </c>
      <c r="D81" t="s">
        <v>855</v>
      </c>
      <c r="E81" s="1">
        <v>75</v>
      </c>
      <c r="F81" t="s">
        <v>583</v>
      </c>
      <c r="G81" t="s">
        <v>584</v>
      </c>
      <c r="H81" t="s">
        <v>385</v>
      </c>
      <c r="I81" t="s">
        <v>443</v>
      </c>
      <c r="J81" t="s">
        <v>387</v>
      </c>
    </row>
    <row r="82" spans="1:10">
      <c r="A82" t="s">
        <v>366</v>
      </c>
      <c r="B82" t="s">
        <v>367</v>
      </c>
      <c r="C82" t="s">
        <v>368</v>
      </c>
      <c r="D82" t="s">
        <v>1680</v>
      </c>
      <c r="E82" s="1">
        <v>80</v>
      </c>
      <c r="F82" t="s">
        <v>458</v>
      </c>
      <c r="G82" t="s">
        <v>415</v>
      </c>
      <c r="H82" t="s">
        <v>385</v>
      </c>
      <c r="I82" t="s">
        <v>213</v>
      </c>
      <c r="J82" t="s">
        <v>387</v>
      </c>
    </row>
    <row r="83" spans="1:10">
      <c r="A83" t="s">
        <v>1495</v>
      </c>
      <c r="B83" t="s">
        <v>1496</v>
      </c>
      <c r="C83" t="s">
        <v>864</v>
      </c>
      <c r="D83" t="s">
        <v>898</v>
      </c>
      <c r="E83" s="1">
        <v>90</v>
      </c>
      <c r="F83" t="s">
        <v>469</v>
      </c>
      <c r="G83" t="s">
        <v>415</v>
      </c>
      <c r="H83" t="s">
        <v>459</v>
      </c>
      <c r="I83" t="s">
        <v>460</v>
      </c>
      <c r="J83" t="s">
        <v>387</v>
      </c>
    </row>
    <row r="84" spans="1:10">
      <c r="A84" t="s">
        <v>827</v>
      </c>
      <c r="B84" t="s">
        <v>828</v>
      </c>
      <c r="C84" t="s">
        <v>829</v>
      </c>
      <c r="D84" t="s">
        <v>830</v>
      </c>
      <c r="E84" s="1">
        <v>96</v>
      </c>
      <c r="F84" t="s">
        <v>392</v>
      </c>
      <c r="G84" t="s">
        <v>384</v>
      </c>
      <c r="H84" t="s">
        <v>459</v>
      </c>
      <c r="I84" t="s">
        <v>460</v>
      </c>
      <c r="J84" t="s">
        <v>387</v>
      </c>
    </row>
    <row r="85" spans="1:10">
      <c r="A85" t="s">
        <v>289</v>
      </c>
      <c r="B85" t="s">
        <v>153</v>
      </c>
      <c r="C85" t="s">
        <v>829</v>
      </c>
      <c r="D85" t="s">
        <v>290</v>
      </c>
      <c r="E85" s="1">
        <v>96</v>
      </c>
      <c r="F85" t="s">
        <v>392</v>
      </c>
      <c r="G85" t="s">
        <v>384</v>
      </c>
      <c r="H85" t="s">
        <v>385</v>
      </c>
      <c r="I85" t="s">
        <v>213</v>
      </c>
      <c r="J85" t="s">
        <v>387</v>
      </c>
    </row>
    <row r="86" spans="1:10">
      <c r="A86" t="s">
        <v>402</v>
      </c>
      <c r="B86" t="s">
        <v>403</v>
      </c>
      <c r="C86" t="s">
        <v>404</v>
      </c>
      <c r="D86" t="s">
        <v>405</v>
      </c>
      <c r="E86" s="1">
        <v>100</v>
      </c>
      <c r="F86" t="s">
        <v>406</v>
      </c>
      <c r="G86" t="s">
        <v>407</v>
      </c>
      <c r="H86" t="s">
        <v>385</v>
      </c>
      <c r="I86" t="s">
        <v>408</v>
      </c>
      <c r="J86" t="s">
        <v>387</v>
      </c>
    </row>
    <row r="87" spans="1:10">
      <c r="A87" t="s">
        <v>397</v>
      </c>
      <c r="B87" t="s">
        <v>398</v>
      </c>
      <c r="C87" t="s">
        <v>399</v>
      </c>
      <c r="D87" t="s">
        <v>400</v>
      </c>
      <c r="E87" s="1">
        <v>100</v>
      </c>
      <c r="F87" t="s">
        <v>401</v>
      </c>
      <c r="G87" t="s">
        <v>384</v>
      </c>
      <c r="H87" t="s">
        <v>385</v>
      </c>
      <c r="I87" t="s">
        <v>386</v>
      </c>
      <c r="J87" t="s">
        <v>387</v>
      </c>
    </row>
    <row r="88" spans="1:10">
      <c r="A88" t="s">
        <v>393</v>
      </c>
      <c r="B88" t="s">
        <v>394</v>
      </c>
      <c r="C88" t="s">
        <v>390</v>
      </c>
      <c r="D88" t="s">
        <v>395</v>
      </c>
      <c r="E88" s="1">
        <v>100</v>
      </c>
      <c r="F88" t="s">
        <v>396</v>
      </c>
      <c r="G88" t="s">
        <v>384</v>
      </c>
      <c r="H88" t="s">
        <v>385</v>
      </c>
      <c r="I88" t="s">
        <v>386</v>
      </c>
      <c r="J88" t="s">
        <v>387</v>
      </c>
    </row>
    <row r="89" spans="1:10">
      <c r="A89" t="s">
        <v>2242</v>
      </c>
      <c r="B89" t="s">
        <v>935</v>
      </c>
      <c r="C89" t="s">
        <v>2243</v>
      </c>
      <c r="D89" t="s">
        <v>571</v>
      </c>
      <c r="E89" s="1">
        <v>100</v>
      </c>
      <c r="F89" t="s">
        <v>578</v>
      </c>
      <c r="G89" t="s">
        <v>415</v>
      </c>
      <c r="H89" t="s">
        <v>385</v>
      </c>
      <c r="I89" t="s">
        <v>443</v>
      </c>
      <c r="J89" t="s">
        <v>387</v>
      </c>
    </row>
    <row r="90" spans="1:10">
      <c r="A90" t="s">
        <v>2305</v>
      </c>
      <c r="B90" t="s">
        <v>2306</v>
      </c>
      <c r="C90" t="s">
        <v>2307</v>
      </c>
      <c r="D90" t="s">
        <v>632</v>
      </c>
      <c r="E90" s="1">
        <v>100</v>
      </c>
      <c r="F90" t="s">
        <v>483</v>
      </c>
      <c r="G90" t="s">
        <v>415</v>
      </c>
      <c r="H90" t="s">
        <v>385</v>
      </c>
      <c r="I90" t="s">
        <v>439</v>
      </c>
      <c r="J90" t="s">
        <v>387</v>
      </c>
    </row>
    <row r="91" spans="1:10">
      <c r="A91" t="s">
        <v>716</v>
      </c>
      <c r="B91" t="s">
        <v>717</v>
      </c>
      <c r="C91" t="s">
        <v>587</v>
      </c>
      <c r="D91" t="s">
        <v>718</v>
      </c>
      <c r="E91" s="1">
        <v>100</v>
      </c>
      <c r="F91" t="s">
        <v>583</v>
      </c>
      <c r="G91" t="s">
        <v>584</v>
      </c>
      <c r="H91" t="s">
        <v>449</v>
      </c>
      <c r="I91" t="s">
        <v>439</v>
      </c>
      <c r="J91" t="s">
        <v>387</v>
      </c>
    </row>
    <row r="92" spans="1:10">
      <c r="A92" t="s">
        <v>1713</v>
      </c>
      <c r="B92" t="s">
        <v>1714</v>
      </c>
      <c r="C92" t="s">
        <v>1715</v>
      </c>
      <c r="D92" t="s">
        <v>1716</v>
      </c>
      <c r="E92" s="1">
        <v>100</v>
      </c>
      <c r="F92" t="s">
        <v>583</v>
      </c>
      <c r="G92" t="s">
        <v>584</v>
      </c>
      <c r="H92" t="s">
        <v>459</v>
      </c>
      <c r="I92" t="s">
        <v>460</v>
      </c>
      <c r="J92" t="s">
        <v>387</v>
      </c>
    </row>
    <row r="93" spans="1:10">
      <c r="A93" t="s">
        <v>764</v>
      </c>
      <c r="B93" t="s">
        <v>765</v>
      </c>
      <c r="C93" t="s">
        <v>587</v>
      </c>
      <c r="D93" t="s">
        <v>766</v>
      </c>
      <c r="E93" s="1">
        <v>100</v>
      </c>
      <c r="F93" t="s">
        <v>583</v>
      </c>
      <c r="G93" t="s">
        <v>584</v>
      </c>
      <c r="H93" t="s">
        <v>385</v>
      </c>
      <c r="I93" t="s">
        <v>408</v>
      </c>
      <c r="J93" t="s">
        <v>387</v>
      </c>
    </row>
    <row r="94" spans="1:10">
      <c r="A94" t="s">
        <v>257</v>
      </c>
      <c r="B94" t="s">
        <v>258</v>
      </c>
      <c r="C94" t="s">
        <v>587</v>
      </c>
      <c r="D94" t="s">
        <v>259</v>
      </c>
      <c r="E94" s="1">
        <v>100</v>
      </c>
      <c r="F94" t="s">
        <v>583</v>
      </c>
      <c r="G94" t="s">
        <v>584</v>
      </c>
      <c r="H94" t="s">
        <v>385</v>
      </c>
      <c r="I94" t="s">
        <v>213</v>
      </c>
      <c r="J94" t="s">
        <v>387</v>
      </c>
    </row>
    <row r="95" spans="1:10">
      <c r="A95" t="s">
        <v>789</v>
      </c>
      <c r="B95" t="s">
        <v>790</v>
      </c>
      <c r="C95" t="s">
        <v>587</v>
      </c>
      <c r="D95" t="s">
        <v>791</v>
      </c>
      <c r="E95" s="1">
        <v>100</v>
      </c>
      <c r="F95" t="s">
        <v>583</v>
      </c>
      <c r="G95" t="s">
        <v>584</v>
      </c>
      <c r="H95" t="s">
        <v>499</v>
      </c>
      <c r="I95" t="s">
        <v>439</v>
      </c>
      <c r="J95" t="s">
        <v>387</v>
      </c>
    </row>
    <row r="96" spans="1:10">
      <c r="A96" t="s">
        <v>2249</v>
      </c>
      <c r="B96" t="s">
        <v>2250</v>
      </c>
      <c r="C96" t="s">
        <v>587</v>
      </c>
      <c r="D96" t="s">
        <v>2251</v>
      </c>
      <c r="E96" s="1">
        <v>100</v>
      </c>
      <c r="F96" t="s">
        <v>583</v>
      </c>
      <c r="G96" t="s">
        <v>584</v>
      </c>
      <c r="H96" t="s">
        <v>459</v>
      </c>
      <c r="I96" t="s">
        <v>460</v>
      </c>
      <c r="J96" t="s">
        <v>387</v>
      </c>
    </row>
    <row r="97" spans="1:10">
      <c r="A97" t="s">
        <v>585</v>
      </c>
      <c r="B97" t="s">
        <v>586</v>
      </c>
      <c r="C97" t="s">
        <v>587</v>
      </c>
      <c r="D97" t="s">
        <v>588</v>
      </c>
      <c r="E97" s="1">
        <v>100</v>
      </c>
      <c r="F97" t="s">
        <v>583</v>
      </c>
      <c r="G97" t="s">
        <v>584</v>
      </c>
      <c r="H97" t="s">
        <v>499</v>
      </c>
      <c r="I97" t="s">
        <v>439</v>
      </c>
      <c r="J97" t="s">
        <v>387</v>
      </c>
    </row>
    <row r="98" spans="1:10">
      <c r="A98" t="s">
        <v>589</v>
      </c>
      <c r="B98" t="s">
        <v>590</v>
      </c>
      <c r="C98" t="s">
        <v>587</v>
      </c>
      <c r="D98" t="s">
        <v>591</v>
      </c>
      <c r="E98" s="1">
        <v>100</v>
      </c>
      <c r="F98" t="s">
        <v>583</v>
      </c>
      <c r="G98" t="s">
        <v>584</v>
      </c>
      <c r="H98" t="s">
        <v>499</v>
      </c>
      <c r="I98" t="s">
        <v>439</v>
      </c>
      <c r="J98" t="s">
        <v>387</v>
      </c>
    </row>
    <row r="99" spans="1:10">
      <c r="A99" t="s">
        <v>1627</v>
      </c>
      <c r="B99" t="s">
        <v>1628</v>
      </c>
      <c r="C99" t="s">
        <v>1629</v>
      </c>
      <c r="D99" t="s">
        <v>769</v>
      </c>
      <c r="E99" s="1">
        <v>100</v>
      </c>
      <c r="F99" t="s">
        <v>458</v>
      </c>
      <c r="G99" t="s">
        <v>415</v>
      </c>
      <c r="H99" t="s">
        <v>459</v>
      </c>
      <c r="I99" t="s">
        <v>460</v>
      </c>
      <c r="J99" t="s">
        <v>387</v>
      </c>
    </row>
    <row r="100" spans="1:10">
      <c r="A100" t="s">
        <v>919</v>
      </c>
      <c r="B100" t="s">
        <v>920</v>
      </c>
      <c r="C100" t="s">
        <v>921</v>
      </c>
      <c r="D100" t="s">
        <v>533</v>
      </c>
      <c r="E100" s="1">
        <v>110</v>
      </c>
      <c r="F100" t="s">
        <v>469</v>
      </c>
      <c r="G100" t="s">
        <v>415</v>
      </c>
      <c r="H100" t="s">
        <v>459</v>
      </c>
      <c r="I100" t="s">
        <v>460</v>
      </c>
      <c r="J100" t="s">
        <v>387</v>
      </c>
    </row>
    <row r="101" spans="1:10">
      <c r="A101" t="s">
        <v>983</v>
      </c>
      <c r="B101" t="s">
        <v>984</v>
      </c>
      <c r="C101" t="s">
        <v>985</v>
      </c>
      <c r="D101" t="s">
        <v>986</v>
      </c>
      <c r="E101" s="1">
        <v>110</v>
      </c>
      <c r="F101" t="s">
        <v>437</v>
      </c>
      <c r="G101" t="s">
        <v>415</v>
      </c>
      <c r="H101" t="s">
        <v>385</v>
      </c>
      <c r="I101" t="s">
        <v>439</v>
      </c>
      <c r="J101" t="s">
        <v>387</v>
      </c>
    </row>
    <row r="102" spans="1:10">
      <c r="A102" t="s">
        <v>922</v>
      </c>
      <c r="B102" t="s">
        <v>923</v>
      </c>
      <c r="C102" t="s">
        <v>921</v>
      </c>
      <c r="D102" t="s">
        <v>924</v>
      </c>
      <c r="E102" s="1">
        <v>110</v>
      </c>
      <c r="F102" t="s">
        <v>469</v>
      </c>
      <c r="G102" t="s">
        <v>415</v>
      </c>
      <c r="H102" t="s">
        <v>459</v>
      </c>
      <c r="I102" t="s">
        <v>460</v>
      </c>
      <c r="J102" t="s">
        <v>387</v>
      </c>
    </row>
    <row r="103" spans="1:10">
      <c r="A103" t="s">
        <v>941</v>
      </c>
      <c r="B103" t="s">
        <v>942</v>
      </c>
      <c r="C103" t="s">
        <v>943</v>
      </c>
      <c r="D103" t="s">
        <v>944</v>
      </c>
      <c r="E103" s="1">
        <v>120</v>
      </c>
      <c r="F103" t="s">
        <v>483</v>
      </c>
      <c r="G103" t="s">
        <v>415</v>
      </c>
      <c r="H103" t="s">
        <v>385</v>
      </c>
      <c r="I103" t="s">
        <v>439</v>
      </c>
      <c r="J103" t="s">
        <v>387</v>
      </c>
    </row>
    <row r="104" spans="1:10">
      <c r="A104" t="s">
        <v>713</v>
      </c>
      <c r="B104" t="s">
        <v>714</v>
      </c>
      <c r="C104" t="s">
        <v>699</v>
      </c>
      <c r="D104" t="s">
        <v>715</v>
      </c>
      <c r="E104" s="1">
        <v>125</v>
      </c>
      <c r="F104" t="s">
        <v>583</v>
      </c>
      <c r="G104" t="s">
        <v>584</v>
      </c>
      <c r="H104" t="s">
        <v>459</v>
      </c>
      <c r="I104" t="s">
        <v>460</v>
      </c>
      <c r="J104" t="s">
        <v>387</v>
      </c>
    </row>
    <row r="105" spans="1:10">
      <c r="A105" t="s">
        <v>2211</v>
      </c>
      <c r="B105" t="s">
        <v>2212</v>
      </c>
      <c r="C105" t="s">
        <v>699</v>
      </c>
      <c r="D105" t="s">
        <v>2213</v>
      </c>
      <c r="E105" s="1">
        <v>125</v>
      </c>
      <c r="F105" t="s">
        <v>583</v>
      </c>
      <c r="G105" t="s">
        <v>584</v>
      </c>
      <c r="H105" t="s">
        <v>459</v>
      </c>
      <c r="I105" t="s">
        <v>460</v>
      </c>
      <c r="J105" t="s">
        <v>387</v>
      </c>
    </row>
    <row r="106" spans="1:10">
      <c r="A106" t="s">
        <v>961</v>
      </c>
      <c r="B106" t="s">
        <v>717</v>
      </c>
      <c r="C106" t="s">
        <v>699</v>
      </c>
      <c r="D106" t="s">
        <v>962</v>
      </c>
      <c r="E106" s="1">
        <v>125</v>
      </c>
      <c r="F106" t="s">
        <v>583</v>
      </c>
      <c r="G106" t="s">
        <v>584</v>
      </c>
      <c r="H106" t="s">
        <v>499</v>
      </c>
      <c r="I106" t="s">
        <v>439</v>
      </c>
      <c r="J106" t="s">
        <v>387</v>
      </c>
    </row>
    <row r="107" spans="1:10">
      <c r="A107" t="s">
        <v>1875</v>
      </c>
      <c r="B107" t="s">
        <v>1876</v>
      </c>
      <c r="C107" t="s">
        <v>1877</v>
      </c>
      <c r="D107" t="s">
        <v>819</v>
      </c>
      <c r="E107" s="1">
        <v>127</v>
      </c>
      <c r="F107" t="s">
        <v>469</v>
      </c>
      <c r="G107" t="s">
        <v>415</v>
      </c>
      <c r="H107" t="s">
        <v>385</v>
      </c>
      <c r="I107" t="s">
        <v>439</v>
      </c>
      <c r="J107" t="s">
        <v>387</v>
      </c>
    </row>
    <row r="108" spans="1:10">
      <c r="A108" t="s">
        <v>813</v>
      </c>
      <c r="B108" t="s">
        <v>814</v>
      </c>
      <c r="C108" t="s">
        <v>815</v>
      </c>
      <c r="D108" t="s">
        <v>816</v>
      </c>
      <c r="E108" s="1">
        <v>136</v>
      </c>
      <c r="F108" t="s">
        <v>425</v>
      </c>
      <c r="G108" t="s">
        <v>384</v>
      </c>
      <c r="H108" t="s">
        <v>499</v>
      </c>
      <c r="I108" t="s">
        <v>439</v>
      </c>
      <c r="J108" t="s">
        <v>387</v>
      </c>
    </row>
    <row r="109" spans="1:10">
      <c r="A109" t="s">
        <v>934</v>
      </c>
      <c r="B109" t="s">
        <v>935</v>
      </c>
      <c r="C109" t="s">
        <v>787</v>
      </c>
      <c r="D109" t="s">
        <v>936</v>
      </c>
      <c r="E109" s="1">
        <v>139</v>
      </c>
      <c r="F109" t="s">
        <v>437</v>
      </c>
      <c r="G109" t="s">
        <v>438</v>
      </c>
      <c r="H109" t="s">
        <v>385</v>
      </c>
      <c r="I109" t="s">
        <v>443</v>
      </c>
      <c r="J109" t="s">
        <v>387</v>
      </c>
    </row>
    <row r="110" spans="1:10">
      <c r="A110" t="s">
        <v>1535</v>
      </c>
      <c r="B110" t="s">
        <v>1536</v>
      </c>
      <c r="C110" t="s">
        <v>787</v>
      </c>
      <c r="D110" t="s">
        <v>1537</v>
      </c>
      <c r="E110" s="1">
        <v>139</v>
      </c>
      <c r="F110" t="s">
        <v>437</v>
      </c>
      <c r="G110" t="s">
        <v>438</v>
      </c>
      <c r="H110" t="s">
        <v>499</v>
      </c>
      <c r="I110" t="s">
        <v>439</v>
      </c>
      <c r="J110" t="s">
        <v>387</v>
      </c>
    </row>
    <row r="111" spans="1:10">
      <c r="A111" t="s">
        <v>785</v>
      </c>
      <c r="B111" t="s">
        <v>786</v>
      </c>
      <c r="C111" t="s">
        <v>787</v>
      </c>
      <c r="D111" t="s">
        <v>788</v>
      </c>
      <c r="E111" s="1">
        <v>139</v>
      </c>
      <c r="F111" t="s">
        <v>437</v>
      </c>
      <c r="G111" t="s">
        <v>438</v>
      </c>
      <c r="H111" t="s">
        <v>385</v>
      </c>
      <c r="I111" t="s">
        <v>443</v>
      </c>
      <c r="J111" t="s">
        <v>387</v>
      </c>
    </row>
    <row r="112" spans="1:10">
      <c r="A112" t="s">
        <v>916</v>
      </c>
      <c r="B112" t="s">
        <v>917</v>
      </c>
      <c r="C112" t="s">
        <v>918</v>
      </c>
      <c r="D112" t="s">
        <v>816</v>
      </c>
      <c r="E112" s="1">
        <v>150</v>
      </c>
      <c r="F112" t="s">
        <v>613</v>
      </c>
      <c r="G112" t="s">
        <v>438</v>
      </c>
      <c r="H112" t="s">
        <v>385</v>
      </c>
      <c r="I112" t="s">
        <v>443</v>
      </c>
      <c r="J112" t="s">
        <v>387</v>
      </c>
    </row>
    <row r="113" spans="1:10">
      <c r="A113" t="s">
        <v>1600</v>
      </c>
      <c r="B113" t="s">
        <v>1601</v>
      </c>
      <c r="C113" t="s">
        <v>918</v>
      </c>
      <c r="D113" t="s">
        <v>718</v>
      </c>
      <c r="E113" s="1">
        <v>150</v>
      </c>
      <c r="F113" t="s">
        <v>613</v>
      </c>
      <c r="G113" t="s">
        <v>438</v>
      </c>
      <c r="H113" t="s">
        <v>459</v>
      </c>
      <c r="I113" t="s">
        <v>460</v>
      </c>
      <c r="J113" t="s">
        <v>387</v>
      </c>
    </row>
    <row r="114" spans="1:10">
      <c r="A114" t="s">
        <v>2047</v>
      </c>
      <c r="B114" t="s">
        <v>797</v>
      </c>
      <c r="C114" t="s">
        <v>918</v>
      </c>
      <c r="D114" t="s">
        <v>2048</v>
      </c>
      <c r="E114" s="1">
        <v>150</v>
      </c>
      <c r="F114" t="s">
        <v>613</v>
      </c>
      <c r="G114" t="s">
        <v>438</v>
      </c>
      <c r="H114" t="s">
        <v>459</v>
      </c>
      <c r="I114" t="s">
        <v>460</v>
      </c>
      <c r="J114" t="s">
        <v>387</v>
      </c>
    </row>
    <row r="115" spans="1:10">
      <c r="A115" t="s">
        <v>937</v>
      </c>
      <c r="B115" t="s">
        <v>938</v>
      </c>
      <c r="C115" t="s">
        <v>939</v>
      </c>
      <c r="D115" t="s">
        <v>940</v>
      </c>
      <c r="E115" s="1">
        <v>154</v>
      </c>
      <c r="F115" t="s">
        <v>534</v>
      </c>
      <c r="G115" t="s">
        <v>384</v>
      </c>
      <c r="H115" t="s">
        <v>449</v>
      </c>
      <c r="I115" t="s">
        <v>439</v>
      </c>
      <c r="J115" t="s">
        <v>387</v>
      </c>
    </row>
    <row r="116" spans="1:10">
      <c r="A116" t="s">
        <v>1850</v>
      </c>
      <c r="B116" t="s">
        <v>1851</v>
      </c>
      <c r="C116" t="s">
        <v>1829</v>
      </c>
      <c r="D116" t="s">
        <v>1852</v>
      </c>
      <c r="E116" s="1">
        <v>175</v>
      </c>
      <c r="F116" t="s">
        <v>396</v>
      </c>
      <c r="G116" t="s">
        <v>384</v>
      </c>
      <c r="H116" t="s">
        <v>499</v>
      </c>
      <c r="I116" t="s">
        <v>439</v>
      </c>
      <c r="J116" t="s">
        <v>387</v>
      </c>
    </row>
    <row r="117" spans="1:10">
      <c r="A117" t="s">
        <v>1798</v>
      </c>
      <c r="B117" t="s">
        <v>1338</v>
      </c>
      <c r="C117" t="s">
        <v>1665</v>
      </c>
      <c r="D117" t="s">
        <v>1797</v>
      </c>
      <c r="E117" s="1">
        <v>190</v>
      </c>
      <c r="F117" t="s">
        <v>483</v>
      </c>
      <c r="G117" t="s">
        <v>415</v>
      </c>
      <c r="H117" t="s">
        <v>385</v>
      </c>
      <c r="I117" t="s">
        <v>439</v>
      </c>
      <c r="J117" t="s">
        <v>387</v>
      </c>
    </row>
    <row r="118" spans="1:10">
      <c r="A118" t="s">
        <v>1666</v>
      </c>
      <c r="B118" t="s">
        <v>1365</v>
      </c>
      <c r="C118" t="s">
        <v>1667</v>
      </c>
      <c r="D118" t="s">
        <v>632</v>
      </c>
      <c r="E118" s="1">
        <v>192</v>
      </c>
      <c r="F118" t="s">
        <v>483</v>
      </c>
      <c r="G118" t="s">
        <v>415</v>
      </c>
      <c r="H118" t="s">
        <v>499</v>
      </c>
      <c r="I118" t="s">
        <v>439</v>
      </c>
      <c r="J118" t="s">
        <v>387</v>
      </c>
    </row>
    <row r="119" spans="1:10">
      <c r="A119" t="s">
        <v>1676</v>
      </c>
      <c r="B119" t="s">
        <v>977</v>
      </c>
      <c r="C119" t="s">
        <v>1677</v>
      </c>
      <c r="D119" t="s">
        <v>533</v>
      </c>
      <c r="E119" s="1">
        <v>200</v>
      </c>
      <c r="F119" t="s">
        <v>839</v>
      </c>
      <c r="G119" t="s">
        <v>415</v>
      </c>
      <c r="H119" t="s">
        <v>459</v>
      </c>
      <c r="I119" t="s">
        <v>460</v>
      </c>
      <c r="J119" t="s">
        <v>387</v>
      </c>
    </row>
    <row r="120" spans="1:10">
      <c r="A120" t="s">
        <v>693</v>
      </c>
      <c r="B120" t="s">
        <v>694</v>
      </c>
      <c r="C120" t="s">
        <v>695</v>
      </c>
      <c r="D120" t="s">
        <v>696</v>
      </c>
      <c r="E120" s="1">
        <v>200</v>
      </c>
      <c r="F120" t="s">
        <v>401</v>
      </c>
      <c r="G120" t="s">
        <v>384</v>
      </c>
      <c r="H120" t="s">
        <v>385</v>
      </c>
      <c r="I120" t="s">
        <v>443</v>
      </c>
      <c r="J120" t="s">
        <v>387</v>
      </c>
    </row>
    <row r="121" spans="1:10">
      <c r="A121" t="s">
        <v>1791</v>
      </c>
      <c r="B121" t="s">
        <v>1792</v>
      </c>
      <c r="C121" t="s">
        <v>1793</v>
      </c>
      <c r="D121" t="s">
        <v>1794</v>
      </c>
      <c r="E121" s="1">
        <v>205</v>
      </c>
      <c r="F121" t="s">
        <v>401</v>
      </c>
      <c r="G121" t="s">
        <v>384</v>
      </c>
      <c r="H121" t="s">
        <v>459</v>
      </c>
      <c r="I121" t="s">
        <v>460</v>
      </c>
      <c r="J121" t="s">
        <v>387</v>
      </c>
    </row>
    <row r="122" spans="1:10">
      <c r="A122" t="s">
        <v>863</v>
      </c>
      <c r="B122" t="s">
        <v>797</v>
      </c>
      <c r="C122" t="s">
        <v>864</v>
      </c>
      <c r="D122" t="s">
        <v>696</v>
      </c>
      <c r="E122" s="1">
        <v>208</v>
      </c>
      <c r="F122" t="s">
        <v>469</v>
      </c>
      <c r="G122" t="s">
        <v>415</v>
      </c>
      <c r="H122" t="s">
        <v>499</v>
      </c>
      <c r="I122" t="s">
        <v>439</v>
      </c>
      <c r="J122" t="s">
        <v>387</v>
      </c>
    </row>
    <row r="123" spans="1:10">
      <c r="A123" t="s">
        <v>1660</v>
      </c>
      <c r="B123" t="s">
        <v>1661</v>
      </c>
      <c r="C123" t="s">
        <v>1662</v>
      </c>
      <c r="D123" t="s">
        <v>931</v>
      </c>
      <c r="E123" s="1">
        <v>210</v>
      </c>
      <c r="F123" t="s">
        <v>483</v>
      </c>
      <c r="G123" t="s">
        <v>415</v>
      </c>
      <c r="H123" t="s">
        <v>499</v>
      </c>
      <c r="I123" t="s">
        <v>439</v>
      </c>
      <c r="J123" t="s">
        <v>387</v>
      </c>
    </row>
    <row r="124" spans="1:10">
      <c r="A124" t="s">
        <v>1905</v>
      </c>
      <c r="B124" t="s">
        <v>1906</v>
      </c>
      <c r="C124" t="s">
        <v>1907</v>
      </c>
      <c r="D124" t="s">
        <v>1908</v>
      </c>
      <c r="E124" s="1">
        <v>210</v>
      </c>
      <c r="F124" t="s">
        <v>458</v>
      </c>
      <c r="G124" t="s">
        <v>415</v>
      </c>
      <c r="H124" t="s">
        <v>499</v>
      </c>
      <c r="I124" t="s">
        <v>439</v>
      </c>
      <c r="J124" t="s">
        <v>387</v>
      </c>
    </row>
    <row r="125" spans="1:10">
      <c r="A125" t="s">
        <v>1579</v>
      </c>
      <c r="B125" t="s">
        <v>1250</v>
      </c>
      <c r="C125" t="s">
        <v>829</v>
      </c>
      <c r="D125" t="s">
        <v>882</v>
      </c>
      <c r="E125" s="1">
        <v>222</v>
      </c>
      <c r="F125" t="s">
        <v>392</v>
      </c>
      <c r="G125" t="s">
        <v>384</v>
      </c>
      <c r="H125" t="s">
        <v>385</v>
      </c>
      <c r="I125" t="s">
        <v>439</v>
      </c>
      <c r="J125" t="s">
        <v>387</v>
      </c>
    </row>
    <row r="126" spans="1:10">
      <c r="A126" t="s">
        <v>1825</v>
      </c>
      <c r="B126" t="s">
        <v>1826</v>
      </c>
      <c r="C126" t="s">
        <v>1827</v>
      </c>
      <c r="D126" t="s">
        <v>931</v>
      </c>
      <c r="E126" s="1">
        <v>225</v>
      </c>
      <c r="F126" t="s">
        <v>401</v>
      </c>
      <c r="G126" t="s">
        <v>384</v>
      </c>
      <c r="H126" t="s">
        <v>385</v>
      </c>
      <c r="I126" t="s">
        <v>443</v>
      </c>
      <c r="J126" t="s">
        <v>387</v>
      </c>
    </row>
    <row r="127" spans="1:10">
      <c r="A127" t="s">
        <v>925</v>
      </c>
      <c r="B127" t="s">
        <v>926</v>
      </c>
      <c r="C127" t="s">
        <v>927</v>
      </c>
      <c r="D127" t="s">
        <v>464</v>
      </c>
      <c r="E127" s="1">
        <v>230</v>
      </c>
      <c r="F127" t="s">
        <v>483</v>
      </c>
      <c r="G127" t="s">
        <v>415</v>
      </c>
      <c r="H127" t="s">
        <v>385</v>
      </c>
      <c r="I127" t="s">
        <v>439</v>
      </c>
      <c r="J127" t="s">
        <v>387</v>
      </c>
    </row>
    <row r="128" spans="1:10">
      <c r="A128" t="s">
        <v>624</v>
      </c>
      <c r="B128" t="s">
        <v>467</v>
      </c>
      <c r="C128" t="s">
        <v>625</v>
      </c>
      <c r="D128" t="s">
        <v>448</v>
      </c>
      <c r="E128" s="1">
        <v>230</v>
      </c>
      <c r="F128" t="s">
        <v>469</v>
      </c>
      <c r="G128" t="s">
        <v>415</v>
      </c>
      <c r="H128" t="s">
        <v>459</v>
      </c>
      <c r="I128" t="s">
        <v>460</v>
      </c>
      <c r="J128" t="s">
        <v>387</v>
      </c>
    </row>
    <row r="129" spans="1:10">
      <c r="A129" t="s">
        <v>2098</v>
      </c>
      <c r="B129" t="s">
        <v>2099</v>
      </c>
      <c r="C129" t="s">
        <v>2100</v>
      </c>
      <c r="D129" t="s">
        <v>2101</v>
      </c>
      <c r="E129" s="1">
        <v>235</v>
      </c>
      <c r="F129" t="s">
        <v>392</v>
      </c>
      <c r="G129" t="s">
        <v>384</v>
      </c>
      <c r="H129" t="s">
        <v>499</v>
      </c>
      <c r="I129" t="s">
        <v>439</v>
      </c>
      <c r="J129" t="s">
        <v>387</v>
      </c>
    </row>
    <row r="130" spans="1:10">
      <c r="A130" t="s">
        <v>1695</v>
      </c>
      <c r="B130" t="s">
        <v>1696</v>
      </c>
      <c r="C130" t="s">
        <v>1697</v>
      </c>
      <c r="D130" t="s">
        <v>1698</v>
      </c>
      <c r="E130" s="1">
        <v>235</v>
      </c>
      <c r="F130" t="s">
        <v>392</v>
      </c>
      <c r="G130" t="s">
        <v>384</v>
      </c>
      <c r="H130" t="s">
        <v>459</v>
      </c>
      <c r="I130" t="s">
        <v>460</v>
      </c>
      <c r="J130" t="s">
        <v>387</v>
      </c>
    </row>
    <row r="131" spans="1:10">
      <c r="A131" t="s">
        <v>992</v>
      </c>
      <c r="B131" t="s">
        <v>993</v>
      </c>
      <c r="C131" t="s">
        <v>990</v>
      </c>
      <c r="D131" t="s">
        <v>994</v>
      </c>
      <c r="E131" s="1">
        <v>236</v>
      </c>
      <c r="F131" t="s">
        <v>396</v>
      </c>
      <c r="G131" t="s">
        <v>384</v>
      </c>
      <c r="H131" t="s">
        <v>449</v>
      </c>
      <c r="I131" t="s">
        <v>439</v>
      </c>
      <c r="J131" t="s">
        <v>387</v>
      </c>
    </row>
    <row r="132" spans="1:10">
      <c r="A132" t="s">
        <v>1672</v>
      </c>
      <c r="B132" t="s">
        <v>1673</v>
      </c>
      <c r="C132" t="s">
        <v>1674</v>
      </c>
      <c r="D132" t="s">
        <v>1675</v>
      </c>
      <c r="E132" s="1">
        <v>238</v>
      </c>
      <c r="F132" t="s">
        <v>483</v>
      </c>
      <c r="G132" t="s">
        <v>415</v>
      </c>
      <c r="H132" t="s">
        <v>449</v>
      </c>
      <c r="I132" t="s">
        <v>439</v>
      </c>
      <c r="J132" t="s">
        <v>387</v>
      </c>
    </row>
    <row r="133" spans="1:10">
      <c r="A133" t="s">
        <v>2312</v>
      </c>
      <c r="B133" t="s">
        <v>2313</v>
      </c>
      <c r="C133" t="s">
        <v>2314</v>
      </c>
      <c r="D133" t="s">
        <v>421</v>
      </c>
      <c r="E133" s="1">
        <v>250</v>
      </c>
      <c r="F133" t="s">
        <v>383</v>
      </c>
      <c r="G133" t="s">
        <v>384</v>
      </c>
      <c r="H133" t="s">
        <v>385</v>
      </c>
      <c r="I133" t="s">
        <v>408</v>
      </c>
      <c r="J133" t="s">
        <v>387</v>
      </c>
    </row>
    <row r="134" spans="1:10">
      <c r="A134" t="s">
        <v>1448</v>
      </c>
      <c r="B134" t="s">
        <v>1449</v>
      </c>
      <c r="C134" t="s">
        <v>1443</v>
      </c>
      <c r="D134" t="s">
        <v>1450</v>
      </c>
      <c r="E134" s="1">
        <v>260</v>
      </c>
      <c r="F134" t="s">
        <v>826</v>
      </c>
      <c r="G134" t="s">
        <v>384</v>
      </c>
      <c r="H134" t="s">
        <v>459</v>
      </c>
      <c r="I134" t="s">
        <v>460</v>
      </c>
      <c r="J134" t="s">
        <v>387</v>
      </c>
    </row>
    <row r="135" spans="1:10">
      <c r="A135" t="s">
        <v>1451</v>
      </c>
      <c r="B135" t="s">
        <v>1452</v>
      </c>
      <c r="C135" t="s">
        <v>1443</v>
      </c>
      <c r="D135" t="s">
        <v>1453</v>
      </c>
      <c r="E135" s="1">
        <v>260</v>
      </c>
      <c r="F135" t="s">
        <v>826</v>
      </c>
      <c r="G135" t="s">
        <v>384</v>
      </c>
      <c r="H135" t="s">
        <v>459</v>
      </c>
      <c r="I135" t="s">
        <v>460</v>
      </c>
      <c r="J135" t="s">
        <v>387</v>
      </c>
    </row>
    <row r="136" spans="1:10">
      <c r="A136" t="s">
        <v>2041</v>
      </c>
      <c r="B136" t="s">
        <v>2042</v>
      </c>
      <c r="C136" t="s">
        <v>2038</v>
      </c>
      <c r="D136" t="s">
        <v>2043</v>
      </c>
      <c r="E136" s="1">
        <v>289</v>
      </c>
      <c r="F136" t="s">
        <v>396</v>
      </c>
      <c r="G136" t="s">
        <v>384</v>
      </c>
      <c r="H136" t="s">
        <v>459</v>
      </c>
      <c r="I136" t="s">
        <v>460</v>
      </c>
      <c r="J136" t="s">
        <v>387</v>
      </c>
    </row>
    <row r="137" spans="1:10">
      <c r="A137" t="s">
        <v>1584</v>
      </c>
      <c r="B137" t="s">
        <v>729</v>
      </c>
      <c r="C137" t="s">
        <v>1585</v>
      </c>
      <c r="D137" t="s">
        <v>931</v>
      </c>
      <c r="E137" s="1">
        <v>300</v>
      </c>
      <c r="F137" t="s">
        <v>583</v>
      </c>
      <c r="G137" t="s">
        <v>584</v>
      </c>
      <c r="H137" t="s">
        <v>385</v>
      </c>
      <c r="I137" t="s">
        <v>439</v>
      </c>
      <c r="J137" t="s">
        <v>387</v>
      </c>
    </row>
    <row r="138" spans="1:10">
      <c r="A138" t="s">
        <v>479</v>
      </c>
      <c r="B138" t="s">
        <v>480</v>
      </c>
      <c r="C138" t="s">
        <v>481</v>
      </c>
      <c r="D138" t="s">
        <v>482</v>
      </c>
      <c r="E138" s="1">
        <v>310</v>
      </c>
      <c r="F138" t="s">
        <v>483</v>
      </c>
      <c r="G138" t="s">
        <v>415</v>
      </c>
      <c r="H138" t="s">
        <v>449</v>
      </c>
      <c r="I138" t="s">
        <v>439</v>
      </c>
      <c r="J138" t="s">
        <v>387</v>
      </c>
    </row>
    <row r="139" spans="1:10">
      <c r="A139" t="s">
        <v>2039</v>
      </c>
      <c r="B139" t="s">
        <v>2040</v>
      </c>
      <c r="C139" t="s">
        <v>2038</v>
      </c>
      <c r="D139" t="s">
        <v>885</v>
      </c>
      <c r="E139" s="1">
        <v>318</v>
      </c>
      <c r="F139" t="s">
        <v>396</v>
      </c>
      <c r="G139" t="s">
        <v>384</v>
      </c>
      <c r="H139" t="s">
        <v>459</v>
      </c>
      <c r="I139" t="s">
        <v>460</v>
      </c>
      <c r="J139" t="s">
        <v>387</v>
      </c>
    </row>
    <row r="140" spans="1:10">
      <c r="A140" t="s">
        <v>335</v>
      </c>
      <c r="B140" t="s">
        <v>336</v>
      </c>
      <c r="C140" t="s">
        <v>2038</v>
      </c>
      <c r="D140" t="s">
        <v>876</v>
      </c>
      <c r="E140" s="1">
        <v>318</v>
      </c>
      <c r="F140" t="s">
        <v>396</v>
      </c>
      <c r="G140" t="s">
        <v>384</v>
      </c>
      <c r="H140" t="s">
        <v>385</v>
      </c>
      <c r="I140" t="s">
        <v>213</v>
      </c>
      <c r="J140" t="s">
        <v>387</v>
      </c>
    </row>
    <row r="141" spans="1:10">
      <c r="A141" t="s">
        <v>2036</v>
      </c>
      <c r="B141" t="s">
        <v>2037</v>
      </c>
      <c r="C141" t="s">
        <v>2038</v>
      </c>
      <c r="D141" t="s">
        <v>1794</v>
      </c>
      <c r="E141" s="1">
        <v>318</v>
      </c>
      <c r="F141" t="s">
        <v>396</v>
      </c>
      <c r="G141" t="s">
        <v>384</v>
      </c>
      <c r="H141" t="s">
        <v>459</v>
      </c>
      <c r="I141" t="s">
        <v>460</v>
      </c>
      <c r="J141" t="s">
        <v>387</v>
      </c>
    </row>
    <row r="142" spans="1:10">
      <c r="A142" t="s">
        <v>1781</v>
      </c>
      <c r="B142" t="s">
        <v>526</v>
      </c>
      <c r="C142" t="s">
        <v>1782</v>
      </c>
      <c r="D142" t="s">
        <v>931</v>
      </c>
      <c r="E142" s="1">
        <v>334</v>
      </c>
      <c r="F142" t="s">
        <v>469</v>
      </c>
      <c r="G142" t="s">
        <v>415</v>
      </c>
      <c r="H142" t="s">
        <v>459</v>
      </c>
      <c r="I142" t="s">
        <v>460</v>
      </c>
      <c r="J142" t="s">
        <v>387</v>
      </c>
    </row>
    <row r="143" spans="1:10">
      <c r="A143" t="s">
        <v>1445</v>
      </c>
      <c r="B143" t="s">
        <v>1446</v>
      </c>
      <c r="C143" t="s">
        <v>1443</v>
      </c>
      <c r="D143" t="s">
        <v>1447</v>
      </c>
      <c r="E143" s="1">
        <v>343</v>
      </c>
      <c r="F143" t="s">
        <v>826</v>
      </c>
      <c r="G143" t="s">
        <v>384</v>
      </c>
      <c r="H143" t="s">
        <v>459</v>
      </c>
      <c r="I143" t="s">
        <v>460</v>
      </c>
      <c r="J143" t="s">
        <v>387</v>
      </c>
    </row>
    <row r="144" spans="1:10">
      <c r="A144" t="s">
        <v>1916</v>
      </c>
      <c r="B144" t="s">
        <v>1917</v>
      </c>
      <c r="C144" t="s">
        <v>1918</v>
      </c>
      <c r="D144" t="s">
        <v>1919</v>
      </c>
      <c r="E144" s="1">
        <v>344</v>
      </c>
      <c r="F144" t="s">
        <v>469</v>
      </c>
      <c r="G144" t="s">
        <v>415</v>
      </c>
      <c r="H144" t="s">
        <v>459</v>
      </c>
      <c r="I144" t="s">
        <v>460</v>
      </c>
      <c r="J144" t="s">
        <v>387</v>
      </c>
    </row>
    <row r="145" spans="1:10">
      <c r="A145" t="s">
        <v>954</v>
      </c>
      <c r="B145" t="s">
        <v>955</v>
      </c>
      <c r="C145" t="s">
        <v>956</v>
      </c>
      <c r="D145" t="s">
        <v>957</v>
      </c>
      <c r="E145" s="1">
        <v>360</v>
      </c>
      <c r="F145" t="s">
        <v>401</v>
      </c>
      <c r="G145" t="s">
        <v>384</v>
      </c>
      <c r="H145" t="s">
        <v>449</v>
      </c>
      <c r="I145" t="s">
        <v>439</v>
      </c>
      <c r="J145" t="s">
        <v>387</v>
      </c>
    </row>
    <row r="146" spans="1:10">
      <c r="A146" t="s">
        <v>1776</v>
      </c>
      <c r="B146" t="s">
        <v>1777</v>
      </c>
      <c r="C146" t="s">
        <v>1568</v>
      </c>
      <c r="D146" t="s">
        <v>957</v>
      </c>
      <c r="E146" s="1">
        <v>400</v>
      </c>
      <c r="F146" t="s">
        <v>437</v>
      </c>
      <c r="G146" t="s">
        <v>438</v>
      </c>
      <c r="H146" t="s">
        <v>385</v>
      </c>
      <c r="I146" t="s">
        <v>439</v>
      </c>
      <c r="J146" t="s">
        <v>1411</v>
      </c>
    </row>
    <row r="147" spans="1:10">
      <c r="A147" t="s">
        <v>1566</v>
      </c>
      <c r="B147" t="s">
        <v>1567</v>
      </c>
      <c r="C147" t="s">
        <v>1568</v>
      </c>
      <c r="D147" t="s">
        <v>494</v>
      </c>
      <c r="E147" s="1">
        <v>400</v>
      </c>
      <c r="F147" t="s">
        <v>437</v>
      </c>
      <c r="G147" t="s">
        <v>438</v>
      </c>
      <c r="H147" t="s">
        <v>449</v>
      </c>
      <c r="I147" t="s">
        <v>439</v>
      </c>
      <c r="J147" t="s">
        <v>387</v>
      </c>
    </row>
    <row r="148" spans="1:10">
      <c r="A148" t="s">
        <v>1947</v>
      </c>
      <c r="B148" t="s">
        <v>1948</v>
      </c>
      <c r="C148" t="s">
        <v>691</v>
      </c>
      <c r="D148" t="s">
        <v>1686</v>
      </c>
      <c r="E148" s="1">
        <v>412</v>
      </c>
      <c r="F148" t="s">
        <v>401</v>
      </c>
      <c r="G148" t="s">
        <v>384</v>
      </c>
      <c r="H148" t="s">
        <v>385</v>
      </c>
      <c r="I148" t="s">
        <v>535</v>
      </c>
      <c r="J148" t="s">
        <v>387</v>
      </c>
    </row>
    <row r="149" spans="1:10">
      <c r="A149" t="s">
        <v>822</v>
      </c>
      <c r="B149" t="s">
        <v>823</v>
      </c>
      <c r="C149" t="s">
        <v>824</v>
      </c>
      <c r="D149" t="s">
        <v>825</v>
      </c>
      <c r="E149" s="1">
        <v>413</v>
      </c>
      <c r="F149" t="s">
        <v>826</v>
      </c>
      <c r="G149" t="s">
        <v>384</v>
      </c>
      <c r="H149" t="s">
        <v>385</v>
      </c>
      <c r="I149" t="s">
        <v>439</v>
      </c>
      <c r="J149" t="s">
        <v>387</v>
      </c>
    </row>
    <row r="150" spans="1:10">
      <c r="A150" t="s">
        <v>2255</v>
      </c>
      <c r="B150" t="s">
        <v>2256</v>
      </c>
      <c r="C150" t="s">
        <v>2254</v>
      </c>
      <c r="D150" t="s">
        <v>816</v>
      </c>
      <c r="E150" s="1">
        <v>425</v>
      </c>
      <c r="F150" t="s">
        <v>599</v>
      </c>
      <c r="G150" t="s">
        <v>584</v>
      </c>
      <c r="H150" t="s">
        <v>499</v>
      </c>
      <c r="I150" t="s">
        <v>439</v>
      </c>
      <c r="J150" t="s">
        <v>387</v>
      </c>
    </row>
    <row r="151" spans="1:10">
      <c r="A151" t="s">
        <v>2252</v>
      </c>
      <c r="B151" t="s">
        <v>2253</v>
      </c>
      <c r="C151" t="s">
        <v>2254</v>
      </c>
      <c r="D151" t="s">
        <v>506</v>
      </c>
      <c r="E151" s="1">
        <v>425</v>
      </c>
      <c r="F151" t="s">
        <v>599</v>
      </c>
      <c r="G151" t="s">
        <v>584</v>
      </c>
      <c r="H151" t="s">
        <v>499</v>
      </c>
      <c r="I151" t="s">
        <v>439</v>
      </c>
      <c r="J151" t="s">
        <v>387</v>
      </c>
    </row>
    <row r="152" spans="1:10">
      <c r="A152" t="s">
        <v>781</v>
      </c>
      <c r="B152" t="s">
        <v>782</v>
      </c>
      <c r="C152" t="s">
        <v>783</v>
      </c>
      <c r="D152" t="s">
        <v>784</v>
      </c>
      <c r="E152" s="1">
        <v>429</v>
      </c>
      <c r="F152" t="s">
        <v>425</v>
      </c>
      <c r="G152" t="s">
        <v>384</v>
      </c>
      <c r="H152" t="s">
        <v>449</v>
      </c>
      <c r="I152" t="s">
        <v>439</v>
      </c>
      <c r="J152" t="s">
        <v>387</v>
      </c>
    </row>
    <row r="153" spans="1:10">
      <c r="A153" t="s">
        <v>2061</v>
      </c>
      <c r="B153" t="s">
        <v>2062</v>
      </c>
      <c r="C153" t="s">
        <v>2038</v>
      </c>
      <c r="D153" t="s">
        <v>1474</v>
      </c>
      <c r="E153" s="1">
        <v>436</v>
      </c>
      <c r="F153" t="s">
        <v>396</v>
      </c>
      <c r="G153" t="s">
        <v>384</v>
      </c>
      <c r="H153" t="s">
        <v>459</v>
      </c>
      <c r="I153" t="s">
        <v>460</v>
      </c>
      <c r="J153" t="s">
        <v>387</v>
      </c>
    </row>
    <row r="154" spans="1:10">
      <c r="A154" t="s">
        <v>1930</v>
      </c>
      <c r="B154" t="s">
        <v>1931</v>
      </c>
      <c r="C154" t="s">
        <v>1932</v>
      </c>
      <c r="D154" t="s">
        <v>1933</v>
      </c>
      <c r="E154" s="1">
        <v>440</v>
      </c>
      <c r="F154" t="s">
        <v>483</v>
      </c>
      <c r="G154" t="s">
        <v>415</v>
      </c>
      <c r="H154" t="s">
        <v>459</v>
      </c>
      <c r="I154" t="s">
        <v>460</v>
      </c>
      <c r="J154" t="s">
        <v>387</v>
      </c>
    </row>
    <row r="155" spans="1:10">
      <c r="A155" t="s">
        <v>2080</v>
      </c>
      <c r="B155" t="s">
        <v>734</v>
      </c>
      <c r="C155" t="s">
        <v>1932</v>
      </c>
      <c r="D155" t="s">
        <v>1459</v>
      </c>
      <c r="E155" s="1">
        <v>440</v>
      </c>
      <c r="F155" t="s">
        <v>483</v>
      </c>
      <c r="G155" t="s">
        <v>415</v>
      </c>
      <c r="H155" t="s">
        <v>459</v>
      </c>
      <c r="I155" t="s">
        <v>439</v>
      </c>
      <c r="J155" t="s">
        <v>387</v>
      </c>
    </row>
    <row r="156" spans="1:10">
      <c r="A156" t="s">
        <v>1441</v>
      </c>
      <c r="B156" t="s">
        <v>1442</v>
      </c>
      <c r="C156" t="s">
        <v>1443</v>
      </c>
      <c r="D156" t="s">
        <v>1444</v>
      </c>
      <c r="E156" s="1">
        <v>450</v>
      </c>
      <c r="F156" t="s">
        <v>826</v>
      </c>
      <c r="G156" t="s">
        <v>384</v>
      </c>
      <c r="H156" t="s">
        <v>385</v>
      </c>
      <c r="I156" t="s">
        <v>439</v>
      </c>
      <c r="J156" t="s">
        <v>387</v>
      </c>
    </row>
    <row r="157" spans="1:10">
      <c r="A157" t="s">
        <v>988</v>
      </c>
      <c r="B157" t="s">
        <v>989</v>
      </c>
      <c r="C157" t="s">
        <v>990</v>
      </c>
      <c r="D157" t="s">
        <v>991</v>
      </c>
      <c r="E157" s="1">
        <v>461</v>
      </c>
      <c r="F157" t="s">
        <v>396</v>
      </c>
      <c r="G157" t="s">
        <v>384</v>
      </c>
      <c r="H157" t="s">
        <v>385</v>
      </c>
      <c r="I157" t="s">
        <v>439</v>
      </c>
      <c r="J157" t="s">
        <v>387</v>
      </c>
    </row>
    <row r="158" spans="1:10">
      <c r="A158" t="s">
        <v>1154</v>
      </c>
      <c r="B158" t="s">
        <v>1155</v>
      </c>
      <c r="C158" t="s">
        <v>1156</v>
      </c>
      <c r="D158" t="s">
        <v>533</v>
      </c>
      <c r="E158" s="1">
        <v>462</v>
      </c>
      <c r="F158" t="s">
        <v>406</v>
      </c>
      <c r="G158" t="s">
        <v>407</v>
      </c>
      <c r="H158" t="s">
        <v>449</v>
      </c>
      <c r="I158" t="s">
        <v>439</v>
      </c>
      <c r="J158" t="s">
        <v>387</v>
      </c>
    </row>
    <row r="159" spans="1:10">
      <c r="A159" t="s">
        <v>902</v>
      </c>
      <c r="B159" t="s">
        <v>477</v>
      </c>
      <c r="C159" t="s">
        <v>903</v>
      </c>
      <c r="D159" t="s">
        <v>876</v>
      </c>
      <c r="E159" s="1">
        <v>465</v>
      </c>
      <c r="F159" t="s">
        <v>425</v>
      </c>
      <c r="G159" t="s">
        <v>384</v>
      </c>
      <c r="H159" t="s">
        <v>459</v>
      </c>
      <c r="I159" t="s">
        <v>460</v>
      </c>
      <c r="J159" t="s">
        <v>387</v>
      </c>
    </row>
    <row r="160" spans="1:10">
      <c r="A160" t="s">
        <v>1573</v>
      </c>
      <c r="B160" t="s">
        <v>1574</v>
      </c>
      <c r="C160" t="s">
        <v>1575</v>
      </c>
      <c r="D160" t="s">
        <v>533</v>
      </c>
      <c r="E160" s="1">
        <v>477</v>
      </c>
      <c r="F160" t="s">
        <v>383</v>
      </c>
      <c r="G160" t="s">
        <v>384</v>
      </c>
      <c r="H160" t="s">
        <v>499</v>
      </c>
      <c r="I160" t="s">
        <v>439</v>
      </c>
      <c r="J160" t="s">
        <v>387</v>
      </c>
    </row>
    <row r="161" spans="1:10">
      <c r="A161" t="s">
        <v>629</v>
      </c>
      <c r="B161" t="s">
        <v>630</v>
      </c>
      <c r="C161" t="s">
        <v>631</v>
      </c>
      <c r="D161" t="s">
        <v>632</v>
      </c>
      <c r="E161" s="1">
        <v>503</v>
      </c>
      <c r="F161" t="s">
        <v>437</v>
      </c>
      <c r="G161" t="s">
        <v>438</v>
      </c>
      <c r="H161" t="s">
        <v>499</v>
      </c>
      <c r="I161" t="s">
        <v>633</v>
      </c>
      <c r="J161" t="s">
        <v>387</v>
      </c>
    </row>
    <row r="162" spans="1:10">
      <c r="A162" t="s">
        <v>1002</v>
      </c>
      <c r="B162" t="s">
        <v>526</v>
      </c>
      <c r="C162" t="s">
        <v>625</v>
      </c>
      <c r="D162" t="s">
        <v>778</v>
      </c>
      <c r="E162" s="1">
        <v>530</v>
      </c>
      <c r="F162" t="s">
        <v>469</v>
      </c>
      <c r="G162" t="s">
        <v>415</v>
      </c>
      <c r="H162" t="s">
        <v>459</v>
      </c>
      <c r="I162" t="s">
        <v>460</v>
      </c>
      <c r="J162" t="s">
        <v>387</v>
      </c>
    </row>
    <row r="163" spans="1:10">
      <c r="A163" t="s">
        <v>1678</v>
      </c>
      <c r="B163" t="s">
        <v>526</v>
      </c>
      <c r="C163" t="s">
        <v>1679</v>
      </c>
      <c r="D163" t="s">
        <v>1680</v>
      </c>
      <c r="E163" s="1">
        <v>540</v>
      </c>
      <c r="F163" t="s">
        <v>469</v>
      </c>
      <c r="G163" t="s">
        <v>415</v>
      </c>
      <c r="H163" t="s">
        <v>459</v>
      </c>
      <c r="I163" t="s">
        <v>460</v>
      </c>
      <c r="J163" t="s">
        <v>387</v>
      </c>
    </row>
    <row r="164" spans="1:10">
      <c r="A164" t="s">
        <v>798</v>
      </c>
      <c r="B164" t="s">
        <v>799</v>
      </c>
      <c r="C164" t="s">
        <v>687</v>
      </c>
      <c r="D164" t="s">
        <v>775</v>
      </c>
      <c r="E164" s="1">
        <v>586</v>
      </c>
      <c r="F164" t="s">
        <v>465</v>
      </c>
      <c r="G164" t="s">
        <v>438</v>
      </c>
      <c r="H164" t="s">
        <v>385</v>
      </c>
      <c r="I164" t="s">
        <v>439</v>
      </c>
      <c r="J164" t="s">
        <v>387</v>
      </c>
    </row>
    <row r="165" spans="1:10">
      <c r="A165" t="s">
        <v>846</v>
      </c>
      <c r="B165" t="s">
        <v>847</v>
      </c>
      <c r="C165" t="s">
        <v>625</v>
      </c>
      <c r="D165" t="s">
        <v>848</v>
      </c>
      <c r="E165" s="1">
        <v>640</v>
      </c>
      <c r="F165" t="s">
        <v>469</v>
      </c>
      <c r="G165" t="s">
        <v>415</v>
      </c>
      <c r="H165" t="s">
        <v>459</v>
      </c>
      <c r="I165" t="s">
        <v>408</v>
      </c>
      <c r="J165" t="s">
        <v>387</v>
      </c>
    </row>
    <row r="166" spans="1:10">
      <c r="A166" t="s">
        <v>1634</v>
      </c>
      <c r="B166" t="s">
        <v>1635</v>
      </c>
      <c r="C166" t="s">
        <v>1629</v>
      </c>
      <c r="D166" t="s">
        <v>506</v>
      </c>
      <c r="E166" s="1">
        <v>650</v>
      </c>
      <c r="F166" t="s">
        <v>458</v>
      </c>
      <c r="G166" t="s">
        <v>415</v>
      </c>
      <c r="H166" t="s">
        <v>459</v>
      </c>
      <c r="I166" t="s">
        <v>460</v>
      </c>
      <c r="J166" t="s">
        <v>387</v>
      </c>
    </row>
    <row r="167" spans="1:10">
      <c r="A167" t="s">
        <v>1636</v>
      </c>
      <c r="B167" t="s">
        <v>1637</v>
      </c>
      <c r="C167" t="s">
        <v>1629</v>
      </c>
      <c r="D167" t="s">
        <v>957</v>
      </c>
      <c r="E167" s="1">
        <v>650</v>
      </c>
      <c r="F167" t="s">
        <v>458</v>
      </c>
      <c r="G167" t="s">
        <v>415</v>
      </c>
      <c r="H167" t="s">
        <v>1638</v>
      </c>
      <c r="I167" t="s">
        <v>812</v>
      </c>
      <c r="J167" t="s">
        <v>387</v>
      </c>
    </row>
    <row r="168" spans="1:10">
      <c r="A168" t="s">
        <v>1670</v>
      </c>
      <c r="B168" t="s">
        <v>1235</v>
      </c>
      <c r="C168" t="s">
        <v>1671</v>
      </c>
      <c r="D168" t="s">
        <v>464</v>
      </c>
      <c r="E168" s="1">
        <v>700</v>
      </c>
      <c r="F168" t="s">
        <v>483</v>
      </c>
      <c r="G168" t="s">
        <v>415</v>
      </c>
      <c r="H168" t="s">
        <v>459</v>
      </c>
      <c r="I168" t="s">
        <v>460</v>
      </c>
      <c r="J168" t="s">
        <v>387</v>
      </c>
    </row>
    <row r="169" spans="1:10">
      <c r="A169" t="s">
        <v>1565</v>
      </c>
      <c r="B169" t="s">
        <v>982</v>
      </c>
      <c r="C169" t="s">
        <v>1563</v>
      </c>
      <c r="D169" t="s">
        <v>1006</v>
      </c>
      <c r="E169" s="1">
        <v>720</v>
      </c>
      <c r="F169" t="s">
        <v>483</v>
      </c>
      <c r="G169" t="s">
        <v>415</v>
      </c>
      <c r="H169" t="s">
        <v>459</v>
      </c>
      <c r="I169" t="s">
        <v>460</v>
      </c>
      <c r="J169" t="s">
        <v>387</v>
      </c>
    </row>
    <row r="170" spans="1:10">
      <c r="A170" t="s">
        <v>1554</v>
      </c>
      <c r="B170" t="s">
        <v>1555</v>
      </c>
      <c r="C170" t="s">
        <v>1556</v>
      </c>
      <c r="D170" t="s">
        <v>692</v>
      </c>
      <c r="E170" s="1">
        <v>725</v>
      </c>
      <c r="F170" t="s">
        <v>406</v>
      </c>
      <c r="G170" t="s">
        <v>407</v>
      </c>
      <c r="H170" t="s">
        <v>385</v>
      </c>
      <c r="I170" t="s">
        <v>439</v>
      </c>
      <c r="J170" t="s">
        <v>387</v>
      </c>
    </row>
    <row r="171" spans="1:10">
      <c r="A171" t="s">
        <v>1692</v>
      </c>
      <c r="B171" t="s">
        <v>1693</v>
      </c>
      <c r="C171" t="s">
        <v>1556</v>
      </c>
      <c r="D171" t="s">
        <v>1694</v>
      </c>
      <c r="E171" s="1">
        <v>725</v>
      </c>
      <c r="F171" t="s">
        <v>406</v>
      </c>
      <c r="G171" t="s">
        <v>407</v>
      </c>
      <c r="H171" t="s">
        <v>499</v>
      </c>
      <c r="I171" t="s">
        <v>439</v>
      </c>
      <c r="J171" t="s">
        <v>387</v>
      </c>
    </row>
    <row r="172" spans="1:10">
      <c r="A172" t="s">
        <v>2244</v>
      </c>
      <c r="B172" t="s">
        <v>2245</v>
      </c>
      <c r="C172" t="s">
        <v>735</v>
      </c>
      <c r="D172" t="s">
        <v>696</v>
      </c>
      <c r="E172" s="1">
        <v>764</v>
      </c>
      <c r="F172" t="s">
        <v>534</v>
      </c>
      <c r="G172" t="s">
        <v>384</v>
      </c>
      <c r="H172" t="s">
        <v>459</v>
      </c>
      <c r="I172" t="s">
        <v>460</v>
      </c>
      <c r="J172" t="s">
        <v>387</v>
      </c>
    </row>
    <row r="173" spans="1:10">
      <c r="A173" t="s">
        <v>1124</v>
      </c>
      <c r="B173" t="s">
        <v>1125</v>
      </c>
      <c r="C173" t="s">
        <v>1126</v>
      </c>
      <c r="D173" t="s">
        <v>1127</v>
      </c>
      <c r="E173" s="1">
        <v>765</v>
      </c>
      <c r="F173" t="s">
        <v>406</v>
      </c>
      <c r="G173" t="s">
        <v>407</v>
      </c>
      <c r="H173" t="s">
        <v>385</v>
      </c>
      <c r="I173" t="s">
        <v>439</v>
      </c>
      <c r="J173" t="s">
        <v>387</v>
      </c>
    </row>
    <row r="174" spans="1:10">
      <c r="A174" t="s">
        <v>2303</v>
      </c>
      <c r="B174" t="s">
        <v>2304</v>
      </c>
      <c r="C174" t="s">
        <v>381</v>
      </c>
      <c r="D174" t="s">
        <v>421</v>
      </c>
      <c r="E174" s="1">
        <v>775</v>
      </c>
      <c r="F174" t="s">
        <v>383</v>
      </c>
      <c r="G174" t="s">
        <v>384</v>
      </c>
      <c r="H174" t="s">
        <v>385</v>
      </c>
      <c r="I174" t="s">
        <v>386</v>
      </c>
      <c r="J174" t="s">
        <v>387</v>
      </c>
    </row>
    <row r="175" spans="1:10">
      <c r="A175" t="s">
        <v>379</v>
      </c>
      <c r="B175" t="s">
        <v>380</v>
      </c>
      <c r="C175" t="s">
        <v>381</v>
      </c>
      <c r="D175" t="s">
        <v>382</v>
      </c>
      <c r="E175" s="1">
        <v>800</v>
      </c>
      <c r="F175" t="s">
        <v>383</v>
      </c>
      <c r="G175" t="s">
        <v>384</v>
      </c>
      <c r="H175" t="s">
        <v>385</v>
      </c>
      <c r="I175" t="s">
        <v>386</v>
      </c>
      <c r="J175" t="s">
        <v>387</v>
      </c>
    </row>
    <row r="176" spans="1:10">
      <c r="A176" t="s">
        <v>1610</v>
      </c>
      <c r="B176" t="s">
        <v>1611</v>
      </c>
      <c r="C176" t="s">
        <v>829</v>
      </c>
      <c r="D176" t="s">
        <v>682</v>
      </c>
      <c r="E176" s="1">
        <v>815</v>
      </c>
      <c r="F176" t="s">
        <v>392</v>
      </c>
      <c r="G176" t="s">
        <v>384</v>
      </c>
      <c r="H176" t="s">
        <v>459</v>
      </c>
      <c r="I176" t="s">
        <v>460</v>
      </c>
      <c r="J176" t="s">
        <v>387</v>
      </c>
    </row>
    <row r="177" spans="1:10">
      <c r="A177" t="s">
        <v>1822</v>
      </c>
      <c r="B177" t="s">
        <v>1823</v>
      </c>
      <c r="C177" t="s">
        <v>1824</v>
      </c>
      <c r="D177" t="s">
        <v>1648</v>
      </c>
      <c r="E177" s="1">
        <v>860</v>
      </c>
      <c r="F177" t="s">
        <v>406</v>
      </c>
      <c r="G177" t="s">
        <v>415</v>
      </c>
      <c r="H177" t="s">
        <v>459</v>
      </c>
      <c r="I177" t="s">
        <v>460</v>
      </c>
      <c r="J177" t="s">
        <v>387</v>
      </c>
    </row>
    <row r="178" spans="1:10">
      <c r="A178" t="s">
        <v>1928</v>
      </c>
      <c r="B178" t="s">
        <v>782</v>
      </c>
      <c r="C178" t="s">
        <v>1929</v>
      </c>
      <c r="D178" t="s">
        <v>1006</v>
      </c>
      <c r="E178" s="1">
        <v>865</v>
      </c>
      <c r="F178" t="s">
        <v>425</v>
      </c>
      <c r="G178" t="s">
        <v>384</v>
      </c>
      <c r="H178" t="s">
        <v>499</v>
      </c>
      <c r="I178" t="s">
        <v>555</v>
      </c>
      <c r="J178" t="s">
        <v>387</v>
      </c>
    </row>
    <row r="179" spans="1:10">
      <c r="A179" t="s">
        <v>339</v>
      </c>
      <c r="B179" t="s">
        <v>340</v>
      </c>
      <c r="C179" t="s">
        <v>1929</v>
      </c>
      <c r="D179" t="s">
        <v>1459</v>
      </c>
      <c r="E179" s="1">
        <v>865</v>
      </c>
      <c r="F179" t="s">
        <v>425</v>
      </c>
      <c r="G179" t="s">
        <v>384</v>
      </c>
      <c r="H179" t="s">
        <v>385</v>
      </c>
      <c r="I179" t="s">
        <v>213</v>
      </c>
      <c r="J179" t="s">
        <v>387</v>
      </c>
    </row>
    <row r="180" spans="1:10">
      <c r="A180" t="s">
        <v>2058</v>
      </c>
      <c r="B180" t="s">
        <v>2059</v>
      </c>
      <c r="C180" t="s">
        <v>2060</v>
      </c>
      <c r="D180" t="s">
        <v>931</v>
      </c>
      <c r="E180" s="1">
        <v>870</v>
      </c>
      <c r="F180" t="s">
        <v>839</v>
      </c>
      <c r="G180" t="s">
        <v>415</v>
      </c>
      <c r="H180" t="s">
        <v>459</v>
      </c>
      <c r="I180" t="s">
        <v>460</v>
      </c>
      <c r="J180" t="s">
        <v>1622</v>
      </c>
    </row>
    <row r="181" spans="1:10">
      <c r="A181" t="s">
        <v>1748</v>
      </c>
      <c r="B181" t="s">
        <v>1749</v>
      </c>
      <c r="C181" t="s">
        <v>1750</v>
      </c>
      <c r="D181" t="s">
        <v>1751</v>
      </c>
      <c r="E181" s="1">
        <v>876</v>
      </c>
      <c r="F181" t="s">
        <v>392</v>
      </c>
      <c r="G181" t="s">
        <v>384</v>
      </c>
      <c r="H181" t="s">
        <v>459</v>
      </c>
      <c r="I181" t="s">
        <v>460</v>
      </c>
      <c r="J181" t="s">
        <v>387</v>
      </c>
    </row>
    <row r="182" spans="1:10">
      <c r="A182" t="s">
        <v>2052</v>
      </c>
      <c r="B182" t="s">
        <v>2053</v>
      </c>
      <c r="C182" t="s">
        <v>2054</v>
      </c>
      <c r="D182" t="s">
        <v>931</v>
      </c>
      <c r="E182" s="1">
        <v>950</v>
      </c>
      <c r="F182" t="s">
        <v>839</v>
      </c>
      <c r="G182" t="s">
        <v>415</v>
      </c>
      <c r="H182" t="s">
        <v>459</v>
      </c>
      <c r="I182" t="s">
        <v>460</v>
      </c>
      <c r="J182" t="s">
        <v>1622</v>
      </c>
    </row>
    <row r="183" spans="1:10">
      <c r="A183" t="s">
        <v>861</v>
      </c>
      <c r="B183" t="s">
        <v>862</v>
      </c>
      <c r="C183" t="s">
        <v>858</v>
      </c>
      <c r="D183" t="s">
        <v>494</v>
      </c>
      <c r="E183" s="1">
        <v>950</v>
      </c>
      <c r="F183" t="s">
        <v>860</v>
      </c>
      <c r="G183" t="s">
        <v>415</v>
      </c>
      <c r="H183" t="s">
        <v>385</v>
      </c>
      <c r="I183" t="s">
        <v>439</v>
      </c>
      <c r="J183" t="s">
        <v>387</v>
      </c>
    </row>
    <row r="184" spans="1:10">
      <c r="A184" t="s">
        <v>865</v>
      </c>
      <c r="B184" t="s">
        <v>866</v>
      </c>
      <c r="C184" t="s">
        <v>858</v>
      </c>
      <c r="D184" t="s">
        <v>867</v>
      </c>
      <c r="E184" s="1">
        <v>950</v>
      </c>
      <c r="F184" t="s">
        <v>860</v>
      </c>
      <c r="G184" t="s">
        <v>415</v>
      </c>
      <c r="H184" t="s">
        <v>385</v>
      </c>
      <c r="I184" t="s">
        <v>439</v>
      </c>
      <c r="J184" t="s">
        <v>387</v>
      </c>
    </row>
    <row r="185" spans="1:10">
      <c r="A185" t="s">
        <v>115</v>
      </c>
      <c r="B185" t="s">
        <v>116</v>
      </c>
      <c r="C185" t="s">
        <v>117</v>
      </c>
      <c r="D185" t="s">
        <v>931</v>
      </c>
      <c r="E185" s="1">
        <v>1000</v>
      </c>
      <c r="F185" t="s">
        <v>469</v>
      </c>
      <c r="G185" t="s">
        <v>415</v>
      </c>
      <c r="H185" t="s">
        <v>459</v>
      </c>
      <c r="I185" t="s">
        <v>460</v>
      </c>
      <c r="J185" t="s">
        <v>387</v>
      </c>
    </row>
    <row r="186" spans="1:10">
      <c r="A186" t="s">
        <v>118</v>
      </c>
      <c r="B186" t="s">
        <v>119</v>
      </c>
      <c r="C186" t="s">
        <v>120</v>
      </c>
      <c r="D186" t="s">
        <v>1006</v>
      </c>
      <c r="E186" s="1">
        <v>1000</v>
      </c>
      <c r="F186" t="s">
        <v>469</v>
      </c>
      <c r="G186" t="s">
        <v>415</v>
      </c>
      <c r="H186" t="s">
        <v>459</v>
      </c>
      <c r="I186" t="s">
        <v>460</v>
      </c>
      <c r="J186" t="s">
        <v>387</v>
      </c>
    </row>
    <row r="187" spans="1:10">
      <c r="A187" t="s">
        <v>87</v>
      </c>
      <c r="B187" t="s">
        <v>88</v>
      </c>
      <c r="C187" t="s">
        <v>89</v>
      </c>
      <c r="D187" t="s">
        <v>816</v>
      </c>
      <c r="E187" s="1">
        <v>1056</v>
      </c>
      <c r="F187" t="s">
        <v>401</v>
      </c>
      <c r="G187" t="s">
        <v>384</v>
      </c>
      <c r="H187" t="s">
        <v>459</v>
      </c>
      <c r="I187" t="s">
        <v>460</v>
      </c>
      <c r="J187" t="s">
        <v>387</v>
      </c>
    </row>
    <row r="188" spans="1:10">
      <c r="A188" t="s">
        <v>868</v>
      </c>
      <c r="B188" t="s">
        <v>869</v>
      </c>
      <c r="C188" t="s">
        <v>870</v>
      </c>
      <c r="D188" t="s">
        <v>494</v>
      </c>
      <c r="E188" s="1">
        <v>1121</v>
      </c>
      <c r="F188" t="s">
        <v>839</v>
      </c>
      <c r="G188" t="s">
        <v>415</v>
      </c>
      <c r="H188" t="s">
        <v>737</v>
      </c>
      <c r="I188" t="s">
        <v>812</v>
      </c>
      <c r="J188" t="s">
        <v>387</v>
      </c>
    </row>
    <row r="189" spans="1:10">
      <c r="A189" t="s">
        <v>871</v>
      </c>
      <c r="B189" t="s">
        <v>872</v>
      </c>
      <c r="C189" t="s">
        <v>870</v>
      </c>
      <c r="D189" t="s">
        <v>873</v>
      </c>
      <c r="E189" s="1">
        <v>1121</v>
      </c>
      <c r="F189" t="s">
        <v>839</v>
      </c>
      <c r="G189" t="s">
        <v>415</v>
      </c>
      <c r="H189" t="s">
        <v>737</v>
      </c>
      <c r="I189" t="s">
        <v>812</v>
      </c>
      <c r="J189" t="s">
        <v>387</v>
      </c>
    </row>
    <row r="190" spans="1:10">
      <c r="A190" t="s">
        <v>874</v>
      </c>
      <c r="B190" t="s">
        <v>875</v>
      </c>
      <c r="C190" t="s">
        <v>870</v>
      </c>
      <c r="D190" t="s">
        <v>876</v>
      </c>
      <c r="E190" s="1">
        <v>1121</v>
      </c>
      <c r="F190" t="s">
        <v>839</v>
      </c>
      <c r="G190" t="s">
        <v>415</v>
      </c>
      <c r="H190" t="s">
        <v>737</v>
      </c>
      <c r="I190" t="s">
        <v>812</v>
      </c>
      <c r="J190" t="s">
        <v>387</v>
      </c>
    </row>
    <row r="191" spans="1:10">
      <c r="A191" t="s">
        <v>1592</v>
      </c>
      <c r="B191" t="s">
        <v>1593</v>
      </c>
      <c r="C191" t="s">
        <v>1594</v>
      </c>
      <c r="D191" t="s">
        <v>1595</v>
      </c>
      <c r="E191" s="1">
        <v>1130</v>
      </c>
      <c r="F191" t="s">
        <v>483</v>
      </c>
      <c r="G191" t="s">
        <v>415</v>
      </c>
      <c r="H191" t="s">
        <v>385</v>
      </c>
      <c r="I191" t="s">
        <v>443</v>
      </c>
      <c r="J191" t="s">
        <v>387</v>
      </c>
    </row>
    <row r="192" spans="1:10">
      <c r="A192" t="s">
        <v>78</v>
      </c>
      <c r="B192" t="s">
        <v>79</v>
      </c>
      <c r="C192" t="s">
        <v>80</v>
      </c>
      <c r="D192" t="s">
        <v>464</v>
      </c>
      <c r="E192" s="1">
        <v>1160</v>
      </c>
      <c r="F192" t="s">
        <v>406</v>
      </c>
      <c r="G192" t="s">
        <v>415</v>
      </c>
      <c r="H192" t="s">
        <v>459</v>
      </c>
      <c r="I192" t="s">
        <v>460</v>
      </c>
      <c r="J192" t="s">
        <v>387</v>
      </c>
    </row>
    <row r="193" spans="1:10">
      <c r="A193" t="s">
        <v>84</v>
      </c>
      <c r="B193" t="s">
        <v>85</v>
      </c>
      <c r="C193" t="s">
        <v>80</v>
      </c>
      <c r="D193" t="s">
        <v>816</v>
      </c>
      <c r="E193" s="1">
        <v>1160</v>
      </c>
      <c r="F193" t="s">
        <v>406</v>
      </c>
      <c r="G193" t="s">
        <v>415</v>
      </c>
      <c r="H193" t="s">
        <v>1719</v>
      </c>
      <c r="I193" t="s">
        <v>1720</v>
      </c>
      <c r="J193" t="s">
        <v>1622</v>
      </c>
    </row>
    <row r="194" spans="1:10">
      <c r="A194" t="s">
        <v>81</v>
      </c>
      <c r="B194" t="s">
        <v>82</v>
      </c>
      <c r="C194" t="s">
        <v>80</v>
      </c>
      <c r="D194" t="s">
        <v>83</v>
      </c>
      <c r="E194" s="1">
        <v>1160</v>
      </c>
      <c r="F194" t="s">
        <v>406</v>
      </c>
      <c r="G194" t="s">
        <v>415</v>
      </c>
      <c r="H194" t="s">
        <v>459</v>
      </c>
      <c r="I194" t="s">
        <v>460</v>
      </c>
      <c r="J194" t="s">
        <v>387</v>
      </c>
    </row>
    <row r="195" spans="1:10">
      <c r="A195" t="s">
        <v>1802</v>
      </c>
      <c r="B195" t="s">
        <v>1803</v>
      </c>
      <c r="C195" t="s">
        <v>1804</v>
      </c>
      <c r="D195" t="s">
        <v>506</v>
      </c>
      <c r="E195" s="1">
        <v>1200</v>
      </c>
      <c r="F195" t="s">
        <v>469</v>
      </c>
      <c r="G195" t="s">
        <v>415</v>
      </c>
      <c r="H195" t="s">
        <v>499</v>
      </c>
      <c r="I195" t="s">
        <v>812</v>
      </c>
      <c r="J195" t="s">
        <v>387</v>
      </c>
    </row>
    <row r="196" spans="1:10">
      <c r="A196" t="s">
        <v>47</v>
      </c>
      <c r="B196" t="s">
        <v>48</v>
      </c>
      <c r="C196" t="s">
        <v>49</v>
      </c>
      <c r="D196" t="s">
        <v>931</v>
      </c>
      <c r="E196" s="1">
        <v>1214</v>
      </c>
      <c r="F196" t="s">
        <v>465</v>
      </c>
      <c r="G196" t="s">
        <v>438</v>
      </c>
      <c r="H196" t="s">
        <v>459</v>
      </c>
      <c r="I196" t="s">
        <v>460</v>
      </c>
      <c r="J196" t="s">
        <v>1622</v>
      </c>
    </row>
    <row r="197" spans="1:10">
      <c r="A197" t="s">
        <v>1663</v>
      </c>
      <c r="B197" t="s">
        <v>1664</v>
      </c>
      <c r="C197" t="s">
        <v>1665</v>
      </c>
      <c r="D197" t="s">
        <v>506</v>
      </c>
      <c r="E197" s="1">
        <v>1304</v>
      </c>
      <c r="F197" t="s">
        <v>483</v>
      </c>
      <c r="G197" t="s">
        <v>415</v>
      </c>
      <c r="H197" t="s">
        <v>385</v>
      </c>
      <c r="I197" t="s">
        <v>408</v>
      </c>
      <c r="J197" t="s">
        <v>387</v>
      </c>
    </row>
    <row r="198" spans="1:10">
      <c r="A198" t="s">
        <v>733</v>
      </c>
      <c r="B198" t="s">
        <v>734</v>
      </c>
      <c r="C198" t="s">
        <v>735</v>
      </c>
      <c r="D198" t="s">
        <v>736</v>
      </c>
      <c r="E198" s="1">
        <v>1307</v>
      </c>
      <c r="F198" t="s">
        <v>534</v>
      </c>
      <c r="G198" t="s">
        <v>384</v>
      </c>
      <c r="H198" t="s">
        <v>737</v>
      </c>
      <c r="I198" t="s">
        <v>439</v>
      </c>
      <c r="J198" t="s">
        <v>387</v>
      </c>
    </row>
    <row r="199" spans="1:10">
      <c r="A199" t="s">
        <v>2023</v>
      </c>
      <c r="B199" t="s">
        <v>2024</v>
      </c>
      <c r="C199" t="s">
        <v>2025</v>
      </c>
      <c r="D199" t="s">
        <v>816</v>
      </c>
      <c r="E199" s="1">
        <v>1333</v>
      </c>
      <c r="F199" t="s">
        <v>839</v>
      </c>
      <c r="G199" t="s">
        <v>415</v>
      </c>
      <c r="H199" t="s">
        <v>459</v>
      </c>
      <c r="I199" t="s">
        <v>460</v>
      </c>
      <c r="J199" t="s">
        <v>387</v>
      </c>
    </row>
    <row r="200" spans="1:10">
      <c r="A200" t="s">
        <v>856</v>
      </c>
      <c r="B200" t="s">
        <v>857</v>
      </c>
      <c r="C200" t="s">
        <v>858</v>
      </c>
      <c r="D200" t="s">
        <v>859</v>
      </c>
      <c r="E200" s="1">
        <v>1340</v>
      </c>
      <c r="F200" t="s">
        <v>860</v>
      </c>
      <c r="G200" t="s">
        <v>415</v>
      </c>
      <c r="H200" t="s">
        <v>385</v>
      </c>
      <c r="I200" t="s">
        <v>439</v>
      </c>
      <c r="J200" t="s">
        <v>387</v>
      </c>
    </row>
    <row r="201" spans="1:10">
      <c r="A201" t="s">
        <v>987</v>
      </c>
      <c r="B201" t="s">
        <v>793</v>
      </c>
      <c r="C201" t="s">
        <v>687</v>
      </c>
      <c r="D201" t="s">
        <v>986</v>
      </c>
      <c r="E201" s="1">
        <v>1365</v>
      </c>
      <c r="F201" t="s">
        <v>465</v>
      </c>
      <c r="G201" t="s">
        <v>438</v>
      </c>
      <c r="H201" t="s">
        <v>385</v>
      </c>
      <c r="I201" t="s">
        <v>439</v>
      </c>
      <c r="J201" t="s">
        <v>387</v>
      </c>
    </row>
    <row r="202" spans="1:10">
      <c r="A202" t="s">
        <v>282</v>
      </c>
      <c r="B202" t="s">
        <v>283</v>
      </c>
      <c r="C202" t="s">
        <v>284</v>
      </c>
      <c r="D202" t="s">
        <v>986</v>
      </c>
      <c r="E202" s="1">
        <v>1400</v>
      </c>
      <c r="F202" t="s">
        <v>613</v>
      </c>
      <c r="G202" t="s">
        <v>438</v>
      </c>
      <c r="H202" t="s">
        <v>737</v>
      </c>
      <c r="I202" t="s">
        <v>213</v>
      </c>
      <c r="J202" t="s">
        <v>387</v>
      </c>
    </row>
    <row r="203" spans="1:10">
      <c r="A203" t="s">
        <v>285</v>
      </c>
      <c r="B203" t="s">
        <v>286</v>
      </c>
      <c r="C203" t="s">
        <v>284</v>
      </c>
      <c r="D203" t="s">
        <v>924</v>
      </c>
      <c r="E203" s="1">
        <v>1400</v>
      </c>
      <c r="F203" t="s">
        <v>613</v>
      </c>
      <c r="G203" t="s">
        <v>438</v>
      </c>
      <c r="H203" t="s">
        <v>737</v>
      </c>
      <c r="I203" t="s">
        <v>213</v>
      </c>
      <c r="J203" t="s">
        <v>387</v>
      </c>
    </row>
    <row r="204" spans="1:10">
      <c r="A204" t="s">
        <v>287</v>
      </c>
      <c r="B204" t="s">
        <v>288</v>
      </c>
      <c r="C204" t="s">
        <v>284</v>
      </c>
      <c r="D204" t="s">
        <v>1086</v>
      </c>
      <c r="E204" s="1">
        <v>1400</v>
      </c>
      <c r="F204" t="s">
        <v>613</v>
      </c>
      <c r="G204" t="s">
        <v>438</v>
      </c>
      <c r="H204" t="s">
        <v>737</v>
      </c>
      <c r="I204" t="s">
        <v>213</v>
      </c>
      <c r="J204" t="s">
        <v>387</v>
      </c>
    </row>
    <row r="205" spans="1:10">
      <c r="A205" t="s">
        <v>689</v>
      </c>
      <c r="B205" t="s">
        <v>690</v>
      </c>
      <c r="C205" t="s">
        <v>691</v>
      </c>
      <c r="D205" t="s">
        <v>692</v>
      </c>
      <c r="E205" s="1">
        <v>1405</v>
      </c>
      <c r="F205" t="s">
        <v>401</v>
      </c>
      <c r="G205" t="s">
        <v>384</v>
      </c>
      <c r="H205" t="s">
        <v>385</v>
      </c>
      <c r="I205" t="s">
        <v>439</v>
      </c>
      <c r="J205" t="s">
        <v>387</v>
      </c>
    </row>
    <row r="206" spans="1:10">
      <c r="A206" t="s">
        <v>1623</v>
      </c>
      <c r="B206" t="s">
        <v>1624</v>
      </c>
      <c r="C206" t="s">
        <v>1625</v>
      </c>
      <c r="D206" t="s">
        <v>1626</v>
      </c>
      <c r="E206" s="1">
        <v>1422</v>
      </c>
      <c r="F206" t="s">
        <v>483</v>
      </c>
      <c r="G206" t="s">
        <v>415</v>
      </c>
      <c r="H206" t="s">
        <v>385</v>
      </c>
      <c r="I206" t="s">
        <v>439</v>
      </c>
      <c r="J206" t="s">
        <v>387</v>
      </c>
    </row>
    <row r="207" spans="1:10">
      <c r="A207" t="s">
        <v>26</v>
      </c>
      <c r="B207" t="s">
        <v>27</v>
      </c>
      <c r="C207" t="s">
        <v>1099</v>
      </c>
      <c r="D207" t="s">
        <v>464</v>
      </c>
      <c r="E207" s="1">
        <v>1460</v>
      </c>
      <c r="F207" t="s">
        <v>839</v>
      </c>
      <c r="G207" t="s">
        <v>415</v>
      </c>
      <c r="H207" t="s">
        <v>459</v>
      </c>
      <c r="I207" t="s">
        <v>460</v>
      </c>
      <c r="J207" t="s">
        <v>1622</v>
      </c>
    </row>
    <row r="208" spans="1:10">
      <c r="A208" t="s">
        <v>1562</v>
      </c>
      <c r="B208" t="s">
        <v>1235</v>
      </c>
      <c r="C208" t="s">
        <v>1563</v>
      </c>
      <c r="D208" t="s">
        <v>533</v>
      </c>
      <c r="E208" s="1">
        <v>1530</v>
      </c>
      <c r="F208" t="s">
        <v>483</v>
      </c>
      <c r="G208" t="s">
        <v>415</v>
      </c>
      <c r="H208" t="s">
        <v>459</v>
      </c>
      <c r="I208" t="s">
        <v>439</v>
      </c>
      <c r="J208" t="s">
        <v>387</v>
      </c>
    </row>
    <row r="209" spans="1:10">
      <c r="A209" t="s">
        <v>1564</v>
      </c>
      <c r="B209" t="s">
        <v>982</v>
      </c>
      <c r="C209" t="s">
        <v>1563</v>
      </c>
      <c r="D209" t="s">
        <v>1415</v>
      </c>
      <c r="E209" s="1">
        <v>1530</v>
      </c>
      <c r="F209" t="s">
        <v>483</v>
      </c>
      <c r="G209" t="s">
        <v>415</v>
      </c>
      <c r="H209" t="s">
        <v>459</v>
      </c>
      <c r="I209" t="s">
        <v>439</v>
      </c>
      <c r="J209" t="s">
        <v>387</v>
      </c>
    </row>
    <row r="210" spans="1:10">
      <c r="A210" t="s">
        <v>1773</v>
      </c>
      <c r="B210" t="s">
        <v>1774</v>
      </c>
      <c r="C210" t="s">
        <v>1775</v>
      </c>
      <c r="D210" t="s">
        <v>931</v>
      </c>
      <c r="E210" s="1">
        <v>1540</v>
      </c>
      <c r="F210" t="s">
        <v>458</v>
      </c>
      <c r="G210" t="s">
        <v>415</v>
      </c>
      <c r="H210" t="s">
        <v>449</v>
      </c>
      <c r="I210" t="s">
        <v>439</v>
      </c>
      <c r="J210" t="s">
        <v>1123</v>
      </c>
    </row>
    <row r="211" spans="1:10">
      <c r="A211" t="s">
        <v>685</v>
      </c>
      <c r="B211" t="s">
        <v>686</v>
      </c>
      <c r="C211" t="s">
        <v>687</v>
      </c>
      <c r="D211" t="s">
        <v>688</v>
      </c>
      <c r="E211" s="1">
        <v>1609</v>
      </c>
      <c r="F211" t="s">
        <v>465</v>
      </c>
      <c r="G211" t="s">
        <v>438</v>
      </c>
      <c r="H211" t="s">
        <v>385</v>
      </c>
      <c r="I211" t="s">
        <v>439</v>
      </c>
      <c r="J211" t="s">
        <v>387</v>
      </c>
    </row>
    <row r="212" spans="1:10">
      <c r="A212" t="s">
        <v>796</v>
      </c>
      <c r="B212" t="s">
        <v>797</v>
      </c>
      <c r="C212" t="s">
        <v>687</v>
      </c>
      <c r="D212" t="s">
        <v>692</v>
      </c>
      <c r="E212" s="1">
        <v>1651</v>
      </c>
      <c r="F212" t="s">
        <v>465</v>
      </c>
      <c r="G212" t="s">
        <v>438</v>
      </c>
      <c r="H212" t="s">
        <v>385</v>
      </c>
      <c r="I212" t="s">
        <v>439</v>
      </c>
      <c r="J212" t="s">
        <v>387</v>
      </c>
    </row>
    <row r="213" spans="1:10">
      <c r="A213" t="s">
        <v>1757</v>
      </c>
      <c r="B213" t="s">
        <v>1758</v>
      </c>
      <c r="C213" t="s">
        <v>1759</v>
      </c>
      <c r="D213" t="s">
        <v>506</v>
      </c>
      <c r="E213" s="1">
        <v>1740</v>
      </c>
      <c r="F213" t="s">
        <v>839</v>
      </c>
      <c r="G213" t="s">
        <v>415</v>
      </c>
      <c r="H213" t="s">
        <v>459</v>
      </c>
      <c r="I213" t="s">
        <v>460</v>
      </c>
      <c r="J213" t="s">
        <v>387</v>
      </c>
    </row>
    <row r="214" spans="1:10">
      <c r="A214" t="s">
        <v>1815</v>
      </c>
      <c r="B214" t="s">
        <v>1816</v>
      </c>
      <c r="C214" t="s">
        <v>1817</v>
      </c>
      <c r="D214" t="s">
        <v>1818</v>
      </c>
      <c r="E214" s="1">
        <v>1874</v>
      </c>
      <c r="F214" t="s">
        <v>465</v>
      </c>
      <c r="G214" t="s">
        <v>438</v>
      </c>
      <c r="H214" t="s">
        <v>459</v>
      </c>
      <c r="I214" t="s">
        <v>460</v>
      </c>
      <c r="J214" t="s">
        <v>387</v>
      </c>
    </row>
    <row r="215" spans="1:10">
      <c r="A215" t="s">
        <v>230</v>
      </c>
      <c r="B215" t="s">
        <v>231</v>
      </c>
      <c r="C215" t="s">
        <v>990</v>
      </c>
      <c r="D215" t="s">
        <v>957</v>
      </c>
      <c r="E215" s="1">
        <v>1876</v>
      </c>
      <c r="F215" t="s">
        <v>396</v>
      </c>
      <c r="G215" t="s">
        <v>384</v>
      </c>
      <c r="H215" t="s">
        <v>385</v>
      </c>
      <c r="I215" t="s">
        <v>213</v>
      </c>
      <c r="J215" t="s">
        <v>387</v>
      </c>
    </row>
    <row r="216" spans="1:10">
      <c r="A216" t="s">
        <v>1639</v>
      </c>
      <c r="B216" t="s">
        <v>1640</v>
      </c>
      <c r="C216" t="s">
        <v>1632</v>
      </c>
      <c r="D216" t="s">
        <v>1641</v>
      </c>
      <c r="E216" s="1">
        <v>1890</v>
      </c>
      <c r="F216" t="s">
        <v>458</v>
      </c>
      <c r="G216" t="s">
        <v>415</v>
      </c>
      <c r="H216" t="s">
        <v>459</v>
      </c>
      <c r="I216" t="s">
        <v>460</v>
      </c>
      <c r="J216" t="s">
        <v>387</v>
      </c>
    </row>
    <row r="217" spans="1:10">
      <c r="A217" t="s">
        <v>277</v>
      </c>
      <c r="B217" t="s">
        <v>782</v>
      </c>
      <c r="C217" t="s">
        <v>278</v>
      </c>
      <c r="D217" t="s">
        <v>279</v>
      </c>
      <c r="E217" s="1">
        <v>1916</v>
      </c>
      <c r="F217" t="s">
        <v>469</v>
      </c>
      <c r="G217" t="s">
        <v>415</v>
      </c>
      <c r="H217" t="s">
        <v>737</v>
      </c>
      <c r="I217" t="s">
        <v>213</v>
      </c>
      <c r="J217" t="s">
        <v>387</v>
      </c>
    </row>
    <row r="218" spans="1:10">
      <c r="A218" t="s">
        <v>679</v>
      </c>
      <c r="B218" t="s">
        <v>680</v>
      </c>
      <c r="C218" t="s">
        <v>681</v>
      </c>
      <c r="D218" t="s">
        <v>682</v>
      </c>
      <c r="E218" s="1">
        <v>1996</v>
      </c>
      <c r="F218" t="s">
        <v>396</v>
      </c>
      <c r="G218" t="s">
        <v>384</v>
      </c>
      <c r="H218" t="s">
        <v>459</v>
      </c>
      <c r="I218" t="s">
        <v>460</v>
      </c>
      <c r="J218" t="s">
        <v>387</v>
      </c>
    </row>
    <row r="219" spans="1:10">
      <c r="A219" t="s">
        <v>112</v>
      </c>
      <c r="B219" t="s">
        <v>113</v>
      </c>
      <c r="C219" t="s">
        <v>114</v>
      </c>
      <c r="D219" t="s">
        <v>1230</v>
      </c>
      <c r="E219" s="1">
        <v>2000</v>
      </c>
      <c r="F219" t="s">
        <v>469</v>
      </c>
      <c r="G219" t="s">
        <v>415</v>
      </c>
      <c r="H219" t="s">
        <v>459</v>
      </c>
      <c r="I219" t="s">
        <v>460</v>
      </c>
      <c r="J219" t="s">
        <v>387</v>
      </c>
    </row>
    <row r="220" spans="1:10">
      <c r="A220" t="s">
        <v>1987</v>
      </c>
      <c r="B220" t="s">
        <v>593</v>
      </c>
      <c r="C220" t="s">
        <v>1817</v>
      </c>
      <c r="D220" t="s">
        <v>1227</v>
      </c>
      <c r="E220" s="1">
        <v>2143</v>
      </c>
      <c r="F220" t="s">
        <v>465</v>
      </c>
      <c r="G220" t="s">
        <v>438</v>
      </c>
      <c r="H220" t="s">
        <v>459</v>
      </c>
      <c r="I220" t="s">
        <v>460</v>
      </c>
      <c r="J220" t="s">
        <v>387</v>
      </c>
    </row>
    <row r="221" spans="1:10">
      <c r="A221" t="s">
        <v>1093</v>
      </c>
      <c r="B221" t="s">
        <v>1094</v>
      </c>
      <c r="C221" t="s">
        <v>1095</v>
      </c>
      <c r="D221" t="s">
        <v>1096</v>
      </c>
      <c r="E221" s="1">
        <v>2190</v>
      </c>
      <c r="F221" t="s">
        <v>839</v>
      </c>
      <c r="G221" t="s">
        <v>415</v>
      </c>
      <c r="H221" t="s">
        <v>385</v>
      </c>
      <c r="I221" t="s">
        <v>443</v>
      </c>
      <c r="J221" t="s">
        <v>387</v>
      </c>
    </row>
    <row r="222" spans="1:10">
      <c r="A222" t="s">
        <v>2270</v>
      </c>
      <c r="B222" t="s">
        <v>2271</v>
      </c>
      <c r="C222" t="s">
        <v>2272</v>
      </c>
      <c r="D222" t="s">
        <v>2265</v>
      </c>
      <c r="E222" s="1">
        <v>2242</v>
      </c>
      <c r="F222" t="s">
        <v>465</v>
      </c>
      <c r="G222" t="s">
        <v>438</v>
      </c>
      <c r="H222" t="s">
        <v>459</v>
      </c>
      <c r="I222" t="s">
        <v>460</v>
      </c>
      <c r="J222" t="s">
        <v>1622</v>
      </c>
    </row>
    <row r="223" spans="1:10">
      <c r="A223" t="s">
        <v>792</v>
      </c>
      <c r="B223" t="s">
        <v>793</v>
      </c>
      <c r="C223" t="s">
        <v>794</v>
      </c>
      <c r="D223" t="s">
        <v>795</v>
      </c>
      <c r="E223" s="1">
        <v>2422</v>
      </c>
      <c r="F223" t="s">
        <v>465</v>
      </c>
      <c r="G223" t="s">
        <v>438</v>
      </c>
      <c r="H223" t="s">
        <v>385</v>
      </c>
      <c r="I223" t="s">
        <v>439</v>
      </c>
      <c r="J223" t="s">
        <v>387</v>
      </c>
    </row>
    <row r="224" spans="1:10">
      <c r="A224" t="s">
        <v>800</v>
      </c>
      <c r="B224" t="s">
        <v>782</v>
      </c>
      <c r="C224" t="s">
        <v>801</v>
      </c>
      <c r="D224" t="s">
        <v>802</v>
      </c>
      <c r="E224" s="1">
        <v>2651</v>
      </c>
      <c r="F224" t="s">
        <v>469</v>
      </c>
      <c r="G224" t="s">
        <v>415</v>
      </c>
      <c r="H224" t="s">
        <v>459</v>
      </c>
      <c r="I224" t="s">
        <v>439</v>
      </c>
      <c r="J224" t="s">
        <v>387</v>
      </c>
    </row>
    <row r="225" spans="1:10">
      <c r="A225" t="s">
        <v>28</v>
      </c>
      <c r="B225" t="s">
        <v>29</v>
      </c>
      <c r="C225" t="s">
        <v>1099</v>
      </c>
      <c r="D225" t="s">
        <v>533</v>
      </c>
      <c r="E225" s="1">
        <v>2750</v>
      </c>
      <c r="F225" t="s">
        <v>839</v>
      </c>
      <c r="G225" t="s">
        <v>415</v>
      </c>
      <c r="H225" t="s">
        <v>459</v>
      </c>
      <c r="I225" t="s">
        <v>460</v>
      </c>
      <c r="J225" t="s">
        <v>1411</v>
      </c>
    </row>
    <row r="226" spans="1:10">
      <c r="A226" t="s">
        <v>1097</v>
      </c>
      <c r="B226" t="s">
        <v>1098</v>
      </c>
      <c r="C226" t="s">
        <v>1099</v>
      </c>
      <c r="D226" t="s">
        <v>1100</v>
      </c>
      <c r="E226" s="1">
        <v>2750</v>
      </c>
      <c r="F226" t="s">
        <v>839</v>
      </c>
      <c r="G226" t="s">
        <v>415</v>
      </c>
      <c r="H226" t="s">
        <v>459</v>
      </c>
      <c r="I226" t="s">
        <v>460</v>
      </c>
      <c r="J226" t="s">
        <v>387</v>
      </c>
    </row>
    <row r="227" spans="1:10">
      <c r="A227" t="s">
        <v>1101</v>
      </c>
      <c r="B227" t="s">
        <v>1102</v>
      </c>
      <c r="C227" t="s">
        <v>1099</v>
      </c>
      <c r="D227" t="s">
        <v>1103</v>
      </c>
      <c r="E227" s="1">
        <v>2756</v>
      </c>
      <c r="F227" t="s">
        <v>839</v>
      </c>
      <c r="G227" t="s">
        <v>415</v>
      </c>
      <c r="H227" t="s">
        <v>449</v>
      </c>
      <c r="I227" t="s">
        <v>408</v>
      </c>
      <c r="J227" t="s">
        <v>387</v>
      </c>
    </row>
    <row r="228" spans="1:10">
      <c r="A228" t="s">
        <v>1657</v>
      </c>
      <c r="B228" t="s">
        <v>793</v>
      </c>
      <c r="C228" t="s">
        <v>1658</v>
      </c>
      <c r="D228" t="s">
        <v>1659</v>
      </c>
      <c r="E228" s="1">
        <v>2837</v>
      </c>
      <c r="F228" t="s">
        <v>465</v>
      </c>
      <c r="G228" t="s">
        <v>438</v>
      </c>
      <c r="H228" t="s">
        <v>499</v>
      </c>
      <c r="I228" t="s">
        <v>439</v>
      </c>
      <c r="J228" t="s">
        <v>387</v>
      </c>
    </row>
    <row r="229" spans="1:10">
      <c r="A229" t="s">
        <v>1649</v>
      </c>
      <c r="B229" t="s">
        <v>1284</v>
      </c>
      <c r="C229" t="s">
        <v>1650</v>
      </c>
      <c r="D229" t="s">
        <v>1471</v>
      </c>
      <c r="E229" s="1">
        <v>3147</v>
      </c>
      <c r="F229" t="s">
        <v>839</v>
      </c>
      <c r="G229" t="s">
        <v>415</v>
      </c>
      <c r="H229" t="s">
        <v>385</v>
      </c>
      <c r="I229" t="s">
        <v>439</v>
      </c>
      <c r="J229" t="s">
        <v>387</v>
      </c>
    </row>
    <row r="230" spans="1:10">
      <c r="A230" t="s">
        <v>1651</v>
      </c>
      <c r="B230" t="s">
        <v>1652</v>
      </c>
      <c r="C230" t="s">
        <v>1650</v>
      </c>
      <c r="D230" t="s">
        <v>464</v>
      </c>
      <c r="E230" s="1">
        <v>3237</v>
      </c>
      <c r="F230" t="s">
        <v>839</v>
      </c>
      <c r="G230" t="s">
        <v>415</v>
      </c>
      <c r="H230" t="s">
        <v>385</v>
      </c>
      <c r="I230" t="s">
        <v>439</v>
      </c>
      <c r="J230" t="s">
        <v>1411</v>
      </c>
    </row>
    <row r="231" spans="1:10">
      <c r="A231" t="s">
        <v>1582</v>
      </c>
      <c r="B231" t="s">
        <v>1583</v>
      </c>
      <c r="C231" t="s">
        <v>493</v>
      </c>
      <c r="D231" t="s">
        <v>834</v>
      </c>
      <c r="E231" s="1">
        <v>3249</v>
      </c>
      <c r="F231" t="s">
        <v>425</v>
      </c>
      <c r="G231" t="s">
        <v>384</v>
      </c>
      <c r="H231" t="s">
        <v>737</v>
      </c>
      <c r="I231" t="s">
        <v>812</v>
      </c>
      <c r="J231" t="s">
        <v>387</v>
      </c>
    </row>
    <row r="232" spans="1:10">
      <c r="A232" t="s">
        <v>572</v>
      </c>
      <c r="B232" t="s">
        <v>485</v>
      </c>
      <c r="C232" t="s">
        <v>493</v>
      </c>
      <c r="D232" t="s">
        <v>573</v>
      </c>
      <c r="E232" s="1">
        <v>3249</v>
      </c>
      <c r="F232" t="s">
        <v>425</v>
      </c>
      <c r="G232" t="s">
        <v>384</v>
      </c>
      <c r="H232" t="s">
        <v>459</v>
      </c>
      <c r="I232" t="s">
        <v>439</v>
      </c>
      <c r="J232" t="s">
        <v>387</v>
      </c>
    </row>
    <row r="233" spans="1:10">
      <c r="A233" t="s">
        <v>1462</v>
      </c>
      <c r="B233" t="s">
        <v>1235</v>
      </c>
      <c r="C233" t="s">
        <v>1463</v>
      </c>
      <c r="D233" t="s">
        <v>1464</v>
      </c>
      <c r="E233" s="1">
        <v>3268</v>
      </c>
      <c r="F233" t="s">
        <v>425</v>
      </c>
      <c r="G233" t="s">
        <v>384</v>
      </c>
      <c r="H233" t="s">
        <v>459</v>
      </c>
      <c r="I233" t="s">
        <v>460</v>
      </c>
      <c r="J233" t="s">
        <v>387</v>
      </c>
    </row>
    <row r="234" spans="1:10">
      <c r="A234" t="s">
        <v>461</v>
      </c>
      <c r="B234" t="s">
        <v>462</v>
      </c>
      <c r="C234" t="s">
        <v>463</v>
      </c>
      <c r="D234" t="s">
        <v>464</v>
      </c>
      <c r="E234" s="1">
        <v>3566</v>
      </c>
      <c r="F234" t="s">
        <v>465</v>
      </c>
      <c r="G234" t="s">
        <v>438</v>
      </c>
      <c r="H234" t="s">
        <v>385</v>
      </c>
      <c r="I234" t="s">
        <v>439</v>
      </c>
      <c r="J234" t="s">
        <v>387</v>
      </c>
    </row>
    <row r="235" spans="1:10">
      <c r="A235" t="s">
        <v>574</v>
      </c>
      <c r="B235" t="s">
        <v>575</v>
      </c>
      <c r="C235" t="s">
        <v>576</v>
      </c>
      <c r="D235" t="s">
        <v>577</v>
      </c>
      <c r="E235" s="1">
        <v>3600</v>
      </c>
      <c r="F235" t="s">
        <v>578</v>
      </c>
      <c r="G235" t="s">
        <v>415</v>
      </c>
      <c r="H235" t="s">
        <v>459</v>
      </c>
      <c r="I235" t="s">
        <v>460</v>
      </c>
      <c r="J235" t="s">
        <v>387</v>
      </c>
    </row>
    <row r="236" spans="1:10">
      <c r="A236" t="s">
        <v>2295</v>
      </c>
      <c r="B236" t="s">
        <v>2296</v>
      </c>
      <c r="C236" t="s">
        <v>2297</v>
      </c>
      <c r="D236" t="s">
        <v>931</v>
      </c>
      <c r="E236" s="1">
        <v>3716</v>
      </c>
      <c r="F236" t="s">
        <v>465</v>
      </c>
      <c r="G236" t="s">
        <v>438</v>
      </c>
      <c r="H236" t="s">
        <v>459</v>
      </c>
      <c r="I236" t="s">
        <v>460</v>
      </c>
      <c r="J236" t="s">
        <v>387</v>
      </c>
    </row>
    <row r="237" spans="1:10">
      <c r="A237" t="s">
        <v>2095</v>
      </c>
      <c r="B237" t="s">
        <v>2096</v>
      </c>
      <c r="C237" t="s">
        <v>2097</v>
      </c>
      <c r="D237" t="s">
        <v>931</v>
      </c>
      <c r="E237" s="1">
        <v>3810</v>
      </c>
      <c r="F237" t="s">
        <v>2079</v>
      </c>
      <c r="G237" t="s">
        <v>415</v>
      </c>
      <c r="H237" t="s">
        <v>459</v>
      </c>
      <c r="I237" t="s">
        <v>460</v>
      </c>
      <c r="J237" t="s">
        <v>387</v>
      </c>
    </row>
    <row r="238" spans="1:10">
      <c r="A238" t="s">
        <v>738</v>
      </c>
      <c r="B238" t="s">
        <v>739</v>
      </c>
      <c r="C238" t="s">
        <v>735</v>
      </c>
      <c r="D238" t="s">
        <v>740</v>
      </c>
      <c r="E238" s="1">
        <v>3879</v>
      </c>
      <c r="F238" t="s">
        <v>534</v>
      </c>
      <c r="G238" t="s">
        <v>384</v>
      </c>
      <c r="H238" t="s">
        <v>737</v>
      </c>
      <c r="I238" t="s">
        <v>439</v>
      </c>
      <c r="J238" t="s">
        <v>387</v>
      </c>
    </row>
    <row r="239" spans="1:10">
      <c r="A239" t="s">
        <v>2076</v>
      </c>
      <c r="B239" t="s">
        <v>2077</v>
      </c>
      <c r="C239" t="s">
        <v>2078</v>
      </c>
      <c r="D239" t="s">
        <v>632</v>
      </c>
      <c r="E239" s="1">
        <v>4010</v>
      </c>
      <c r="F239" t="s">
        <v>2079</v>
      </c>
      <c r="G239" t="s">
        <v>415</v>
      </c>
      <c r="H239" t="s">
        <v>459</v>
      </c>
      <c r="I239" t="s">
        <v>460</v>
      </c>
      <c r="J239" t="s">
        <v>387</v>
      </c>
    </row>
    <row r="240" spans="1:10">
      <c r="A240" t="s">
        <v>2198</v>
      </c>
      <c r="B240" t="s">
        <v>2199</v>
      </c>
      <c r="C240" t="s">
        <v>2200</v>
      </c>
      <c r="D240" t="s">
        <v>931</v>
      </c>
      <c r="E240" s="1">
        <v>4150</v>
      </c>
      <c r="F240" t="s">
        <v>839</v>
      </c>
      <c r="G240" t="s">
        <v>415</v>
      </c>
      <c r="H240" t="s">
        <v>459</v>
      </c>
      <c r="I240" t="s">
        <v>460</v>
      </c>
      <c r="J240" t="s">
        <v>1622</v>
      </c>
    </row>
    <row r="241" spans="1:10">
      <c r="A241" t="s">
        <v>1580</v>
      </c>
      <c r="B241" t="s">
        <v>1581</v>
      </c>
      <c r="C241" t="s">
        <v>783</v>
      </c>
      <c r="D241" t="s">
        <v>931</v>
      </c>
      <c r="E241" s="1">
        <v>4229</v>
      </c>
      <c r="F241" t="s">
        <v>425</v>
      </c>
      <c r="G241" t="s">
        <v>384</v>
      </c>
      <c r="H241" t="s">
        <v>459</v>
      </c>
      <c r="I241" t="s">
        <v>460</v>
      </c>
      <c r="J241" t="s">
        <v>387</v>
      </c>
    </row>
    <row r="242" spans="1:10">
      <c r="A242" t="s">
        <v>2081</v>
      </c>
      <c r="B242" t="s">
        <v>2082</v>
      </c>
      <c r="C242" t="s">
        <v>2083</v>
      </c>
      <c r="D242" t="s">
        <v>816</v>
      </c>
      <c r="E242" s="1">
        <v>4262</v>
      </c>
      <c r="F242" t="s">
        <v>839</v>
      </c>
      <c r="G242" t="s">
        <v>415</v>
      </c>
      <c r="H242" t="s">
        <v>459</v>
      </c>
      <c r="I242" t="s">
        <v>460</v>
      </c>
      <c r="J242" t="s">
        <v>1622</v>
      </c>
    </row>
    <row r="243" spans="1:10">
      <c r="A243" t="s">
        <v>530</v>
      </c>
      <c r="B243" t="s">
        <v>531</v>
      </c>
      <c r="C243" t="s">
        <v>532</v>
      </c>
      <c r="D243" t="s">
        <v>533</v>
      </c>
      <c r="E243" s="1">
        <v>4279</v>
      </c>
      <c r="F243" t="s">
        <v>534</v>
      </c>
      <c r="G243" t="s">
        <v>384</v>
      </c>
      <c r="H243" t="s">
        <v>449</v>
      </c>
      <c r="I243" t="s">
        <v>535</v>
      </c>
      <c r="J243" t="s">
        <v>387</v>
      </c>
    </row>
    <row r="244" spans="1:10">
      <c r="A244" t="s">
        <v>2273</v>
      </c>
      <c r="B244" t="s">
        <v>2274</v>
      </c>
      <c r="C244" t="s">
        <v>2275</v>
      </c>
      <c r="D244" t="s">
        <v>571</v>
      </c>
      <c r="E244" s="1">
        <v>4511</v>
      </c>
      <c r="F244" t="s">
        <v>465</v>
      </c>
      <c r="G244" t="s">
        <v>438</v>
      </c>
      <c r="H244" t="s">
        <v>459</v>
      </c>
      <c r="I244" t="s">
        <v>460</v>
      </c>
      <c r="J244" t="s">
        <v>1622</v>
      </c>
    </row>
    <row r="245" spans="1:10">
      <c r="A245" t="s">
        <v>1607</v>
      </c>
      <c r="B245" t="s">
        <v>1608</v>
      </c>
      <c r="C245" t="s">
        <v>1609</v>
      </c>
      <c r="D245" t="s">
        <v>1086</v>
      </c>
      <c r="E245" s="1">
        <v>4585</v>
      </c>
      <c r="F245" t="s">
        <v>392</v>
      </c>
      <c r="G245" t="s">
        <v>384</v>
      </c>
      <c r="H245" t="s">
        <v>459</v>
      </c>
      <c r="I245" t="s">
        <v>439</v>
      </c>
      <c r="J245" t="s">
        <v>387</v>
      </c>
    </row>
    <row r="246" spans="1:10">
      <c r="A246" t="s">
        <v>491</v>
      </c>
      <c r="B246" t="s">
        <v>492</v>
      </c>
      <c r="C246" t="s">
        <v>493</v>
      </c>
      <c r="D246" t="s">
        <v>494</v>
      </c>
      <c r="E246" s="1">
        <v>4636</v>
      </c>
      <c r="F246" t="s">
        <v>425</v>
      </c>
      <c r="G246" t="s">
        <v>384</v>
      </c>
      <c r="H246" t="s">
        <v>459</v>
      </c>
      <c r="I246" t="s">
        <v>439</v>
      </c>
      <c r="J246" t="s">
        <v>387</v>
      </c>
    </row>
    <row r="247" spans="1:10">
      <c r="A247" t="s">
        <v>44</v>
      </c>
      <c r="B247" t="s">
        <v>45</v>
      </c>
      <c r="C247" t="s">
        <v>46</v>
      </c>
      <c r="D247" t="s">
        <v>931</v>
      </c>
      <c r="E247" s="1">
        <v>4668</v>
      </c>
      <c r="F247" t="s">
        <v>469</v>
      </c>
      <c r="G247" t="s">
        <v>415</v>
      </c>
      <c r="H247" t="s">
        <v>459</v>
      </c>
      <c r="I247" t="s">
        <v>460</v>
      </c>
      <c r="J247" t="s">
        <v>1622</v>
      </c>
    </row>
    <row r="248" spans="1:10">
      <c r="A248" t="s">
        <v>1960</v>
      </c>
      <c r="B248" t="s">
        <v>1088</v>
      </c>
      <c r="C248" t="s">
        <v>1961</v>
      </c>
      <c r="D248" t="s">
        <v>632</v>
      </c>
      <c r="E248" s="1">
        <v>4770</v>
      </c>
      <c r="F248" t="s">
        <v>839</v>
      </c>
      <c r="G248" t="s">
        <v>415</v>
      </c>
      <c r="H248" t="s">
        <v>459</v>
      </c>
      <c r="I248" t="s">
        <v>460</v>
      </c>
      <c r="J248" t="s">
        <v>387</v>
      </c>
    </row>
    <row r="249" spans="1:10">
      <c r="A249" t="s">
        <v>1630</v>
      </c>
      <c r="B249" t="s">
        <v>1631</v>
      </c>
      <c r="C249" t="s">
        <v>1632</v>
      </c>
      <c r="D249" t="s">
        <v>1633</v>
      </c>
      <c r="E249" s="1">
        <v>4830</v>
      </c>
      <c r="F249" t="s">
        <v>458</v>
      </c>
      <c r="G249" t="s">
        <v>415</v>
      </c>
      <c r="H249" t="s">
        <v>459</v>
      </c>
      <c r="I249" t="s">
        <v>460</v>
      </c>
      <c r="J249" t="s">
        <v>387</v>
      </c>
    </row>
    <row r="250" spans="1:10">
      <c r="A250" t="s">
        <v>1653</v>
      </c>
      <c r="B250" t="s">
        <v>1654</v>
      </c>
      <c r="C250" t="s">
        <v>1655</v>
      </c>
      <c r="D250" t="s">
        <v>1656</v>
      </c>
      <c r="E250" s="1">
        <v>5003</v>
      </c>
      <c r="F250" t="s">
        <v>465</v>
      </c>
      <c r="G250" t="s">
        <v>438</v>
      </c>
      <c r="H250" t="s">
        <v>385</v>
      </c>
      <c r="I250" t="s">
        <v>439</v>
      </c>
      <c r="J250" t="s">
        <v>387</v>
      </c>
    </row>
    <row r="251" spans="1:10">
      <c r="A251" t="s">
        <v>2143</v>
      </c>
      <c r="B251" t="s">
        <v>2144</v>
      </c>
      <c r="C251" t="s">
        <v>2145</v>
      </c>
      <c r="D251" t="s">
        <v>1100</v>
      </c>
      <c r="E251" s="1">
        <v>5030</v>
      </c>
      <c r="F251" t="s">
        <v>839</v>
      </c>
      <c r="G251" t="s">
        <v>415</v>
      </c>
      <c r="H251" t="s">
        <v>459</v>
      </c>
      <c r="I251" t="s">
        <v>460</v>
      </c>
      <c r="J251" t="s">
        <v>1622</v>
      </c>
    </row>
    <row r="252" spans="1:10">
      <c r="A252" t="s">
        <v>1619</v>
      </c>
      <c r="B252" t="s">
        <v>1620</v>
      </c>
      <c r="C252" t="s">
        <v>1621</v>
      </c>
      <c r="D252" t="s">
        <v>464</v>
      </c>
      <c r="E252" s="1">
        <v>5045</v>
      </c>
      <c r="F252" t="s">
        <v>839</v>
      </c>
      <c r="G252" t="s">
        <v>415</v>
      </c>
      <c r="H252" t="s">
        <v>385</v>
      </c>
      <c r="I252" t="s">
        <v>439</v>
      </c>
      <c r="J252" t="s">
        <v>1622</v>
      </c>
    </row>
    <row r="253" spans="1:10">
      <c r="A253" t="s">
        <v>254</v>
      </c>
      <c r="B253" t="s">
        <v>255</v>
      </c>
      <c r="C253" t="s">
        <v>256</v>
      </c>
      <c r="D253" t="s">
        <v>2239</v>
      </c>
      <c r="E253" s="1">
        <v>6010</v>
      </c>
      <c r="F253" t="s">
        <v>839</v>
      </c>
      <c r="G253" t="s">
        <v>415</v>
      </c>
      <c r="H253" t="s">
        <v>385</v>
      </c>
      <c r="I253" t="s">
        <v>213</v>
      </c>
      <c r="J253" t="s">
        <v>387</v>
      </c>
    </row>
    <row r="254" spans="1:10">
      <c r="A254" t="s">
        <v>2140</v>
      </c>
      <c r="B254" t="s">
        <v>2141</v>
      </c>
      <c r="C254" t="s">
        <v>2142</v>
      </c>
      <c r="D254" t="s">
        <v>632</v>
      </c>
      <c r="E254" s="1">
        <v>6430</v>
      </c>
      <c r="F254" t="s">
        <v>465</v>
      </c>
      <c r="G254" t="s">
        <v>438</v>
      </c>
      <c r="H254" t="s">
        <v>459</v>
      </c>
      <c r="I254" t="s">
        <v>460</v>
      </c>
      <c r="J254" t="s">
        <v>387</v>
      </c>
    </row>
    <row r="255" spans="1:10">
      <c r="A255" t="s">
        <v>1577</v>
      </c>
      <c r="B255" t="s">
        <v>1578</v>
      </c>
      <c r="C255" t="s">
        <v>735</v>
      </c>
      <c r="D255" t="s">
        <v>1006</v>
      </c>
      <c r="E255" s="1">
        <v>6784</v>
      </c>
      <c r="F255" t="s">
        <v>534</v>
      </c>
      <c r="G255" t="s">
        <v>384</v>
      </c>
      <c r="H255" t="s">
        <v>385</v>
      </c>
      <c r="I255" t="s">
        <v>439</v>
      </c>
      <c r="J255" t="s">
        <v>387</v>
      </c>
    </row>
    <row r="256" spans="1:10">
      <c r="A256" t="s">
        <v>662</v>
      </c>
      <c r="B256" t="s">
        <v>663</v>
      </c>
      <c r="C256" t="s">
        <v>664</v>
      </c>
      <c r="D256" t="s">
        <v>571</v>
      </c>
      <c r="E256" s="1">
        <v>6850</v>
      </c>
      <c r="F256" t="s">
        <v>465</v>
      </c>
      <c r="G256" t="s">
        <v>438</v>
      </c>
      <c r="H256" t="s">
        <v>385</v>
      </c>
      <c r="I256" t="s">
        <v>439</v>
      </c>
      <c r="J256" t="s">
        <v>387</v>
      </c>
    </row>
    <row r="257" spans="1:10">
      <c r="A257" t="s">
        <v>2222</v>
      </c>
      <c r="B257" t="s">
        <v>2223</v>
      </c>
      <c r="C257" t="s">
        <v>2224</v>
      </c>
      <c r="D257" t="s">
        <v>464</v>
      </c>
      <c r="E257" s="1">
        <v>7564</v>
      </c>
      <c r="F257" t="s">
        <v>839</v>
      </c>
      <c r="G257" t="s">
        <v>415</v>
      </c>
      <c r="H257" t="s">
        <v>459</v>
      </c>
      <c r="I257" t="s">
        <v>460</v>
      </c>
      <c r="J257" t="s">
        <v>1622</v>
      </c>
    </row>
    <row r="258" spans="1:10">
      <c r="A258" t="s">
        <v>2134</v>
      </c>
      <c r="B258" t="s">
        <v>2135</v>
      </c>
      <c r="C258" t="s">
        <v>2136</v>
      </c>
      <c r="D258" t="s">
        <v>577</v>
      </c>
      <c r="E258" s="1">
        <v>7636</v>
      </c>
      <c r="F258" t="s">
        <v>839</v>
      </c>
      <c r="G258" t="s">
        <v>415</v>
      </c>
      <c r="H258" t="s">
        <v>459</v>
      </c>
      <c r="I258" t="s">
        <v>460</v>
      </c>
      <c r="J258" t="s">
        <v>387</v>
      </c>
    </row>
    <row r="259" spans="1:10">
      <c r="A259" t="s">
        <v>72</v>
      </c>
      <c r="B259" t="s">
        <v>73</v>
      </c>
      <c r="C259" t="s">
        <v>1099</v>
      </c>
      <c r="D259" t="s">
        <v>74</v>
      </c>
      <c r="E259" s="1">
        <v>7640</v>
      </c>
      <c r="F259" t="s">
        <v>839</v>
      </c>
      <c r="G259" t="s">
        <v>415</v>
      </c>
      <c r="H259" t="s">
        <v>449</v>
      </c>
      <c r="I259" t="s">
        <v>439</v>
      </c>
      <c r="J259" t="s">
        <v>387</v>
      </c>
    </row>
    <row r="260" spans="1:10">
      <c r="A260" t="s">
        <v>1975</v>
      </c>
      <c r="B260" t="s">
        <v>1976</v>
      </c>
      <c r="C260" t="s">
        <v>1977</v>
      </c>
      <c r="D260" t="s">
        <v>986</v>
      </c>
      <c r="E260" s="1">
        <v>8141</v>
      </c>
      <c r="F260" t="s">
        <v>839</v>
      </c>
      <c r="G260" t="s">
        <v>415</v>
      </c>
      <c r="H260" t="s">
        <v>459</v>
      </c>
      <c r="I260" t="s">
        <v>460</v>
      </c>
      <c r="J260" t="s">
        <v>1622</v>
      </c>
    </row>
    <row r="261" spans="1:10">
      <c r="A261" t="s">
        <v>1465</v>
      </c>
      <c r="B261" t="s">
        <v>1466</v>
      </c>
      <c r="C261" t="s">
        <v>1467</v>
      </c>
      <c r="D261" t="s">
        <v>957</v>
      </c>
      <c r="E261" s="1">
        <v>8146</v>
      </c>
      <c r="F261" t="s">
        <v>425</v>
      </c>
      <c r="G261" t="s">
        <v>384</v>
      </c>
      <c r="H261" t="s">
        <v>449</v>
      </c>
      <c r="I261" t="s">
        <v>439</v>
      </c>
      <c r="J261" t="s">
        <v>387</v>
      </c>
    </row>
    <row r="262" spans="1:10">
      <c r="A262" t="s">
        <v>1964</v>
      </c>
      <c r="B262" t="s">
        <v>1965</v>
      </c>
      <c r="C262" t="s">
        <v>1966</v>
      </c>
      <c r="D262" t="s">
        <v>834</v>
      </c>
      <c r="E262" s="1">
        <v>8430</v>
      </c>
      <c r="F262" t="s">
        <v>839</v>
      </c>
      <c r="G262" t="s">
        <v>415</v>
      </c>
      <c r="H262" t="s">
        <v>459</v>
      </c>
      <c r="I262" t="s">
        <v>460</v>
      </c>
      <c r="J262" t="s">
        <v>1622</v>
      </c>
    </row>
    <row r="263" spans="1:10">
      <c r="A263" t="s">
        <v>1437</v>
      </c>
      <c r="B263" t="s">
        <v>1438</v>
      </c>
      <c r="C263" t="s">
        <v>1439</v>
      </c>
      <c r="D263" t="s">
        <v>931</v>
      </c>
      <c r="E263" s="1">
        <v>8631</v>
      </c>
      <c r="F263" t="s">
        <v>425</v>
      </c>
      <c r="G263" t="s">
        <v>384</v>
      </c>
      <c r="H263" t="s">
        <v>459</v>
      </c>
      <c r="I263" t="s">
        <v>1440</v>
      </c>
      <c r="J263" t="s">
        <v>1123</v>
      </c>
    </row>
    <row r="264" spans="1:10">
      <c r="A264" t="s">
        <v>1083</v>
      </c>
      <c r="B264" t="s">
        <v>1084</v>
      </c>
      <c r="C264" t="s">
        <v>1085</v>
      </c>
      <c r="D264" t="s">
        <v>1086</v>
      </c>
      <c r="E264" s="1">
        <v>8928</v>
      </c>
      <c r="F264" t="s">
        <v>465</v>
      </c>
      <c r="G264" t="s">
        <v>438</v>
      </c>
      <c r="H264" t="s">
        <v>449</v>
      </c>
      <c r="I264" t="s">
        <v>439</v>
      </c>
      <c r="J264" t="s">
        <v>387</v>
      </c>
    </row>
    <row r="265" spans="1:10">
      <c r="A265" t="s">
        <v>1576</v>
      </c>
      <c r="B265" t="s">
        <v>1306</v>
      </c>
      <c r="C265" t="s">
        <v>939</v>
      </c>
      <c r="D265" t="s">
        <v>506</v>
      </c>
      <c r="E265" s="1">
        <v>9008</v>
      </c>
      <c r="F265" t="s">
        <v>534</v>
      </c>
      <c r="G265" t="s">
        <v>384</v>
      </c>
      <c r="H265" t="s">
        <v>459</v>
      </c>
      <c r="I265" t="s">
        <v>460</v>
      </c>
      <c r="J265" t="s">
        <v>387</v>
      </c>
    </row>
    <row r="266" spans="1:10">
      <c r="A266" t="s">
        <v>1616</v>
      </c>
      <c r="B266" t="s">
        <v>1617</v>
      </c>
      <c r="C266" t="s">
        <v>1618</v>
      </c>
      <c r="D266" t="s">
        <v>1464</v>
      </c>
      <c r="E266" s="1">
        <v>9257</v>
      </c>
      <c r="F266" t="s">
        <v>839</v>
      </c>
      <c r="G266" t="s">
        <v>415</v>
      </c>
      <c r="H266" t="s">
        <v>459</v>
      </c>
      <c r="I266" t="s">
        <v>460</v>
      </c>
      <c r="J266" t="s">
        <v>387</v>
      </c>
    </row>
    <row r="267" spans="1:10">
      <c r="A267" t="s">
        <v>2084</v>
      </c>
      <c r="B267" t="s">
        <v>2085</v>
      </c>
      <c r="C267" t="s">
        <v>2086</v>
      </c>
      <c r="D267" t="s">
        <v>571</v>
      </c>
      <c r="E267" s="1">
        <v>9378</v>
      </c>
      <c r="F267" t="s">
        <v>839</v>
      </c>
      <c r="G267" t="s">
        <v>415</v>
      </c>
      <c r="H267" t="s">
        <v>459</v>
      </c>
      <c r="I267" t="s">
        <v>460</v>
      </c>
      <c r="J267" t="s">
        <v>1622</v>
      </c>
    </row>
    <row r="268" spans="1:10">
      <c r="A268" t="s">
        <v>958</v>
      </c>
      <c r="B268" t="s">
        <v>959</v>
      </c>
      <c r="C268" t="s">
        <v>960</v>
      </c>
      <c r="D268" t="s">
        <v>506</v>
      </c>
      <c r="E268" s="1">
        <v>9658</v>
      </c>
      <c r="F268" t="s">
        <v>839</v>
      </c>
      <c r="G268" t="s">
        <v>415</v>
      </c>
      <c r="H268" t="s">
        <v>449</v>
      </c>
      <c r="I268" t="s">
        <v>439</v>
      </c>
      <c r="J268" t="s">
        <v>444</v>
      </c>
    </row>
    <row r="269" spans="1:10">
      <c r="A269" t="s">
        <v>1981</v>
      </c>
      <c r="B269" t="s">
        <v>1985</v>
      </c>
      <c r="C269" t="s">
        <v>1986</v>
      </c>
      <c r="D269" t="s">
        <v>931</v>
      </c>
      <c r="E269" s="1">
        <v>9720</v>
      </c>
      <c r="F269" t="s">
        <v>839</v>
      </c>
      <c r="G269" t="s">
        <v>415</v>
      </c>
      <c r="H269" t="s">
        <v>459</v>
      </c>
      <c r="I269" t="s">
        <v>460</v>
      </c>
      <c r="J269" t="s">
        <v>1622</v>
      </c>
    </row>
    <row r="270" spans="1:10">
      <c r="A270" t="s">
        <v>2008</v>
      </c>
      <c r="B270" t="s">
        <v>2009</v>
      </c>
      <c r="C270" t="s">
        <v>2010</v>
      </c>
      <c r="D270" t="s">
        <v>931</v>
      </c>
      <c r="E270" s="1">
        <v>9734</v>
      </c>
      <c r="F270" t="s">
        <v>839</v>
      </c>
      <c r="G270" t="s">
        <v>415</v>
      </c>
      <c r="H270" t="s">
        <v>385</v>
      </c>
      <c r="I270" t="s">
        <v>443</v>
      </c>
      <c r="J270" t="s">
        <v>1622</v>
      </c>
    </row>
    <row r="271" spans="1:10">
      <c r="A271" t="s">
        <v>1745</v>
      </c>
      <c r="B271" t="s">
        <v>1746</v>
      </c>
      <c r="C271" t="s">
        <v>1747</v>
      </c>
      <c r="D271" t="s">
        <v>718</v>
      </c>
      <c r="E271" s="1">
        <v>9889</v>
      </c>
      <c r="F271" t="s">
        <v>483</v>
      </c>
      <c r="G271" t="s">
        <v>415</v>
      </c>
      <c r="H271" t="s">
        <v>449</v>
      </c>
      <c r="I271" t="s">
        <v>408</v>
      </c>
      <c r="J271" t="s">
        <v>387</v>
      </c>
    </row>
    <row r="272" spans="1:10">
      <c r="A272" t="s">
        <v>2236</v>
      </c>
      <c r="B272" t="s">
        <v>2237</v>
      </c>
      <c r="C272" t="s">
        <v>2238</v>
      </c>
      <c r="D272" t="s">
        <v>2239</v>
      </c>
      <c r="E272" s="1">
        <v>10000</v>
      </c>
      <c r="F272" t="s">
        <v>839</v>
      </c>
      <c r="G272" t="s">
        <v>415</v>
      </c>
      <c r="H272" t="s">
        <v>459</v>
      </c>
      <c r="I272" t="s">
        <v>460</v>
      </c>
      <c r="J272" t="s">
        <v>1622</v>
      </c>
    </row>
    <row r="273" spans="1:10">
      <c r="A273" t="s">
        <v>634</v>
      </c>
      <c r="B273" t="s">
        <v>635</v>
      </c>
      <c r="C273" t="s">
        <v>636</v>
      </c>
      <c r="D273" t="s">
        <v>637</v>
      </c>
      <c r="E273" s="1">
        <v>10978</v>
      </c>
      <c r="F273" t="s">
        <v>465</v>
      </c>
      <c r="G273" t="s">
        <v>438</v>
      </c>
      <c r="H273" t="s">
        <v>385</v>
      </c>
      <c r="I273" t="s">
        <v>439</v>
      </c>
      <c r="J273" t="s">
        <v>387</v>
      </c>
    </row>
    <row r="274" spans="1:10">
      <c r="A274" t="s">
        <v>40</v>
      </c>
      <c r="B274" t="s">
        <v>41</v>
      </c>
      <c r="C274" t="s">
        <v>42</v>
      </c>
      <c r="D274" t="s">
        <v>43</v>
      </c>
      <c r="E274" s="1">
        <v>11455</v>
      </c>
      <c r="F274" t="s">
        <v>469</v>
      </c>
      <c r="G274" t="s">
        <v>415</v>
      </c>
      <c r="H274" t="s">
        <v>459</v>
      </c>
      <c r="I274" t="s">
        <v>460</v>
      </c>
      <c r="J274" t="s">
        <v>1411</v>
      </c>
    </row>
    <row r="275" spans="1:10">
      <c r="A275" t="s">
        <v>2090</v>
      </c>
      <c r="B275" t="s">
        <v>2091</v>
      </c>
      <c r="C275" t="s">
        <v>493</v>
      </c>
      <c r="D275" t="s">
        <v>2092</v>
      </c>
      <c r="E275" s="1">
        <v>13853</v>
      </c>
      <c r="F275" t="s">
        <v>425</v>
      </c>
      <c r="G275" t="s">
        <v>384</v>
      </c>
      <c r="H275" t="s">
        <v>499</v>
      </c>
      <c r="I275" t="s">
        <v>439</v>
      </c>
      <c r="J275" t="s">
        <v>1622</v>
      </c>
    </row>
    <row r="276" spans="1:10">
      <c r="A276" t="s">
        <v>344</v>
      </c>
      <c r="B276" t="s">
        <v>345</v>
      </c>
      <c r="C276" t="s">
        <v>346</v>
      </c>
      <c r="D276" t="s">
        <v>740</v>
      </c>
      <c r="E276" s="1">
        <v>14250</v>
      </c>
      <c r="F276" t="s">
        <v>469</v>
      </c>
      <c r="G276" t="s">
        <v>415</v>
      </c>
      <c r="H276" t="s">
        <v>385</v>
      </c>
      <c r="I276" t="s">
        <v>213</v>
      </c>
      <c r="J276" t="s">
        <v>387</v>
      </c>
    </row>
    <row r="277" spans="1:10">
      <c r="A277" t="s">
        <v>1869</v>
      </c>
      <c r="B277" t="s">
        <v>1870</v>
      </c>
      <c r="C277" t="s">
        <v>1871</v>
      </c>
      <c r="D277" t="s">
        <v>1086</v>
      </c>
      <c r="E277" s="1">
        <v>14490</v>
      </c>
      <c r="F277" t="s">
        <v>839</v>
      </c>
      <c r="G277" t="s">
        <v>415</v>
      </c>
      <c r="H277" t="s">
        <v>459</v>
      </c>
      <c r="I277" t="s">
        <v>460</v>
      </c>
      <c r="J277" t="s">
        <v>1622</v>
      </c>
    </row>
    <row r="278" spans="1:10">
      <c r="A278" t="s">
        <v>831</v>
      </c>
      <c r="B278" t="s">
        <v>832</v>
      </c>
      <c r="C278" t="s">
        <v>833</v>
      </c>
      <c r="D278" t="s">
        <v>834</v>
      </c>
      <c r="E278" s="1">
        <v>14753</v>
      </c>
      <c r="F278" t="s">
        <v>465</v>
      </c>
      <c r="G278" t="s">
        <v>438</v>
      </c>
      <c r="H278" t="s">
        <v>385</v>
      </c>
      <c r="I278" t="s">
        <v>439</v>
      </c>
      <c r="J278" t="s">
        <v>387</v>
      </c>
    </row>
    <row r="279" spans="1:10">
      <c r="A279" t="s">
        <v>1778</v>
      </c>
      <c r="B279" t="s">
        <v>1779</v>
      </c>
      <c r="C279" t="s">
        <v>1780</v>
      </c>
      <c r="D279" t="s">
        <v>533</v>
      </c>
      <c r="E279" s="1">
        <v>15371</v>
      </c>
      <c r="F279" t="s">
        <v>465</v>
      </c>
      <c r="G279" t="s">
        <v>438</v>
      </c>
      <c r="H279" t="s">
        <v>459</v>
      </c>
      <c r="I279" t="s">
        <v>460</v>
      </c>
      <c r="J279" t="s">
        <v>387</v>
      </c>
    </row>
    <row r="280" spans="1:10">
      <c r="A280" t="s">
        <v>1941</v>
      </c>
      <c r="B280" t="s">
        <v>1942</v>
      </c>
      <c r="C280" t="s">
        <v>1943</v>
      </c>
      <c r="D280" t="s">
        <v>1944</v>
      </c>
      <c r="E280" s="1">
        <v>15680</v>
      </c>
      <c r="F280" t="s">
        <v>839</v>
      </c>
      <c r="G280" t="s">
        <v>415</v>
      </c>
      <c r="H280" t="s">
        <v>499</v>
      </c>
      <c r="I280" t="s">
        <v>443</v>
      </c>
      <c r="J280" t="s">
        <v>1622</v>
      </c>
    </row>
    <row r="281" spans="1:10">
      <c r="A281" t="s">
        <v>2240</v>
      </c>
      <c r="B281" t="s">
        <v>1903</v>
      </c>
      <c r="C281" t="s">
        <v>2241</v>
      </c>
      <c r="D281" t="s">
        <v>2239</v>
      </c>
      <c r="E281" s="1">
        <v>15976</v>
      </c>
      <c r="F281" t="s">
        <v>839</v>
      </c>
      <c r="G281" t="s">
        <v>415</v>
      </c>
      <c r="H281" t="s">
        <v>459</v>
      </c>
      <c r="I281" t="s">
        <v>460</v>
      </c>
      <c r="J281" t="s">
        <v>387</v>
      </c>
    </row>
    <row r="282" spans="1:10">
      <c r="A282" t="s">
        <v>1612</v>
      </c>
      <c r="B282" t="s">
        <v>1613</v>
      </c>
      <c r="C282" t="s">
        <v>1614</v>
      </c>
      <c r="D282" t="s">
        <v>1615</v>
      </c>
      <c r="E282" s="1">
        <v>16104</v>
      </c>
      <c r="F282" t="s">
        <v>839</v>
      </c>
      <c r="G282" t="s">
        <v>415</v>
      </c>
      <c r="H282" t="s">
        <v>459</v>
      </c>
      <c r="I282" t="s">
        <v>460</v>
      </c>
      <c r="J282" t="s">
        <v>387</v>
      </c>
    </row>
    <row r="283" spans="1:10">
      <c r="A283" t="s">
        <v>190</v>
      </c>
      <c r="B283" t="s">
        <v>191</v>
      </c>
      <c r="C283" t="s">
        <v>192</v>
      </c>
      <c r="D283" t="s">
        <v>1464</v>
      </c>
      <c r="E283" s="1">
        <v>18240</v>
      </c>
      <c r="F283" t="s">
        <v>839</v>
      </c>
      <c r="G283" t="s">
        <v>415</v>
      </c>
      <c r="H283" t="s">
        <v>459</v>
      </c>
      <c r="I283" t="s">
        <v>460</v>
      </c>
      <c r="J283" t="s">
        <v>1622</v>
      </c>
    </row>
    <row r="284" spans="1:10">
      <c r="A284" t="s">
        <v>1902</v>
      </c>
      <c r="B284" t="s">
        <v>1903</v>
      </c>
      <c r="C284" t="s">
        <v>1904</v>
      </c>
      <c r="D284" t="s">
        <v>637</v>
      </c>
      <c r="E284" s="1">
        <v>19120</v>
      </c>
      <c r="F284" t="s">
        <v>839</v>
      </c>
      <c r="G284" t="s">
        <v>415</v>
      </c>
      <c r="H284" t="s">
        <v>459</v>
      </c>
      <c r="I284" t="s">
        <v>408</v>
      </c>
      <c r="J284" t="s">
        <v>387</v>
      </c>
    </row>
    <row r="285" spans="1:10">
      <c r="A285" t="s">
        <v>2195</v>
      </c>
      <c r="B285" t="s">
        <v>2196</v>
      </c>
      <c r="C285" t="s">
        <v>2197</v>
      </c>
      <c r="D285" t="s">
        <v>494</v>
      </c>
      <c r="E285" s="1">
        <v>19229</v>
      </c>
      <c r="F285" t="s">
        <v>839</v>
      </c>
      <c r="G285" t="s">
        <v>415</v>
      </c>
      <c r="H285" t="s">
        <v>459</v>
      </c>
      <c r="I285" t="s">
        <v>460</v>
      </c>
      <c r="J285" t="s">
        <v>1622</v>
      </c>
    </row>
    <row r="286" spans="1:10">
      <c r="A286" t="s">
        <v>1909</v>
      </c>
      <c r="B286" t="s">
        <v>1910</v>
      </c>
      <c r="C286" t="s">
        <v>1911</v>
      </c>
      <c r="D286" t="s">
        <v>1912</v>
      </c>
      <c r="E286" s="1">
        <v>21654</v>
      </c>
      <c r="F286" t="s">
        <v>465</v>
      </c>
      <c r="G286" t="s">
        <v>438</v>
      </c>
      <c r="H286" t="s">
        <v>449</v>
      </c>
      <c r="I286" t="s">
        <v>386</v>
      </c>
      <c r="J286" t="s">
        <v>1622</v>
      </c>
    </row>
    <row r="287" spans="1:10">
      <c r="A287" t="s">
        <v>374</v>
      </c>
      <c r="B287" t="s">
        <v>375</v>
      </c>
      <c r="C287" t="s">
        <v>376</v>
      </c>
      <c r="D287" t="s">
        <v>377</v>
      </c>
      <c r="E287" s="1" t="s">
        <v>378</v>
      </c>
      <c r="F287" t="s">
        <v>369</v>
      </c>
      <c r="G287" t="s">
        <v>370</v>
      </c>
      <c r="H287" t="s">
        <v>371</v>
      </c>
      <c r="I287" t="s">
        <v>372</v>
      </c>
      <c r="J287" t="s">
        <v>373</v>
      </c>
    </row>
  </sheetData>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dimension ref="A1:J21"/>
  <sheetViews>
    <sheetView workbookViewId="0">
      <selection sqref="A1:IV1"/>
    </sheetView>
  </sheetViews>
  <sheetFormatPr defaultRowHeight="12.75"/>
  <cols>
    <col min="1" max="1" width="11.28515625" bestFit="1" customWidth="1"/>
    <col min="2" max="2" width="24.7109375" bestFit="1" customWidth="1"/>
    <col min="3" max="3" width="18.140625" bestFit="1" customWidth="1"/>
    <col min="4" max="4" width="16.5703125" bestFit="1" customWidth="1"/>
    <col min="6" max="6" width="18.42578125" bestFit="1" customWidth="1"/>
    <col min="7" max="7" width="17.5703125" bestFit="1" customWidth="1"/>
    <col min="8" max="8" width="20.85546875" bestFit="1" customWidth="1"/>
    <col min="9" max="9" width="15.7109375" bestFit="1" customWidth="1"/>
  </cols>
  <sheetData>
    <row r="1" spans="1:10">
      <c r="A1" t="s">
        <v>374</v>
      </c>
      <c r="B1" t="s">
        <v>375</v>
      </c>
      <c r="C1" t="s">
        <v>376</v>
      </c>
      <c r="D1" t="s">
        <v>377</v>
      </c>
      <c r="E1" s="1" t="s">
        <v>378</v>
      </c>
      <c r="F1" t="s">
        <v>369</v>
      </c>
      <c r="G1" t="s">
        <v>370</v>
      </c>
      <c r="H1" t="s">
        <v>371</v>
      </c>
      <c r="I1" t="s">
        <v>372</v>
      </c>
      <c r="J1" t="s">
        <v>373</v>
      </c>
    </row>
    <row r="2" spans="1:10">
      <c r="A2" t="s">
        <v>1003</v>
      </c>
      <c r="B2" t="s">
        <v>1004</v>
      </c>
      <c r="C2" t="s">
        <v>1005</v>
      </c>
      <c r="D2" t="s">
        <v>1006</v>
      </c>
      <c r="E2" s="1">
        <v>341</v>
      </c>
      <c r="F2" t="s">
        <v>613</v>
      </c>
      <c r="G2" t="s">
        <v>438</v>
      </c>
      <c r="H2" t="s">
        <v>459</v>
      </c>
      <c r="I2" t="s">
        <v>460</v>
      </c>
      <c r="J2" t="s">
        <v>387</v>
      </c>
    </row>
    <row r="3" spans="1:10">
      <c r="A3" t="s">
        <v>1007</v>
      </c>
      <c r="B3" t="s">
        <v>1008</v>
      </c>
      <c r="C3" t="s">
        <v>1005</v>
      </c>
      <c r="D3" t="s">
        <v>1009</v>
      </c>
      <c r="E3" s="1">
        <v>341</v>
      </c>
      <c r="F3" t="s">
        <v>613</v>
      </c>
      <c r="G3" t="s">
        <v>438</v>
      </c>
      <c r="H3" t="s">
        <v>459</v>
      </c>
      <c r="I3" t="s">
        <v>460</v>
      </c>
      <c r="J3" t="s">
        <v>387</v>
      </c>
    </row>
    <row r="4" spans="1:10">
      <c r="A4" t="s">
        <v>1010</v>
      </c>
      <c r="B4" t="s">
        <v>1011</v>
      </c>
      <c r="C4" t="s">
        <v>1005</v>
      </c>
      <c r="D4" t="s">
        <v>1012</v>
      </c>
      <c r="E4" s="1">
        <v>482</v>
      </c>
      <c r="F4" t="s">
        <v>613</v>
      </c>
      <c r="G4" t="s">
        <v>438</v>
      </c>
      <c r="H4" t="s">
        <v>459</v>
      </c>
      <c r="I4" t="s">
        <v>460</v>
      </c>
      <c r="J4" t="s">
        <v>387</v>
      </c>
    </row>
    <row r="5" spans="1:10">
      <c r="A5" t="s">
        <v>1013</v>
      </c>
      <c r="B5" t="s">
        <v>1014</v>
      </c>
      <c r="C5" t="s">
        <v>1005</v>
      </c>
      <c r="D5" t="s">
        <v>1015</v>
      </c>
      <c r="E5" s="1">
        <v>564</v>
      </c>
      <c r="F5" t="s">
        <v>613</v>
      </c>
      <c r="G5" t="s">
        <v>438</v>
      </c>
      <c r="H5" t="s">
        <v>449</v>
      </c>
      <c r="I5" t="s">
        <v>443</v>
      </c>
      <c r="J5" t="s">
        <v>387</v>
      </c>
    </row>
    <row r="6" spans="1:10">
      <c r="A6" t="s">
        <v>1016</v>
      </c>
      <c r="B6" t="s">
        <v>1017</v>
      </c>
      <c r="C6" t="s">
        <v>1005</v>
      </c>
      <c r="D6" t="s">
        <v>1018</v>
      </c>
      <c r="E6" s="1">
        <v>683</v>
      </c>
      <c r="F6" t="s">
        <v>613</v>
      </c>
      <c r="G6" t="s">
        <v>438</v>
      </c>
      <c r="H6" t="s">
        <v>385</v>
      </c>
      <c r="I6" t="s">
        <v>443</v>
      </c>
      <c r="J6" t="s">
        <v>387</v>
      </c>
    </row>
    <row r="7" spans="1:10">
      <c r="A7" t="s">
        <v>1019</v>
      </c>
      <c r="B7" t="s">
        <v>1020</v>
      </c>
      <c r="C7" t="s">
        <v>1005</v>
      </c>
      <c r="D7" t="s">
        <v>551</v>
      </c>
      <c r="E7" s="1">
        <v>286</v>
      </c>
      <c r="F7" t="s">
        <v>613</v>
      </c>
      <c r="G7" t="s">
        <v>438</v>
      </c>
      <c r="H7" t="s">
        <v>459</v>
      </c>
      <c r="I7" t="s">
        <v>460</v>
      </c>
      <c r="J7" t="s">
        <v>387</v>
      </c>
    </row>
    <row r="8" spans="1:10">
      <c r="A8" t="s">
        <v>1021</v>
      </c>
      <c r="B8" t="s">
        <v>1022</v>
      </c>
      <c r="C8" t="s">
        <v>1005</v>
      </c>
      <c r="D8" t="s">
        <v>1023</v>
      </c>
      <c r="E8" s="1">
        <v>286</v>
      </c>
      <c r="F8" t="s">
        <v>613</v>
      </c>
      <c r="G8" t="s">
        <v>438</v>
      </c>
      <c r="H8" t="s">
        <v>459</v>
      </c>
      <c r="I8" t="s">
        <v>460</v>
      </c>
      <c r="J8" t="s">
        <v>387</v>
      </c>
    </row>
    <row r="9" spans="1:10">
      <c r="A9" t="s">
        <v>1024</v>
      </c>
      <c r="B9" t="s">
        <v>1025</v>
      </c>
      <c r="C9" t="s">
        <v>1005</v>
      </c>
      <c r="D9" t="s">
        <v>1026</v>
      </c>
      <c r="E9" s="1">
        <v>286</v>
      </c>
      <c r="F9" t="s">
        <v>613</v>
      </c>
      <c r="G9" t="s">
        <v>438</v>
      </c>
      <c r="H9" t="s">
        <v>385</v>
      </c>
      <c r="I9" t="s">
        <v>852</v>
      </c>
      <c r="J9" t="s">
        <v>387</v>
      </c>
    </row>
    <row r="10" spans="1:10">
      <c r="A10" t="s">
        <v>1027</v>
      </c>
      <c r="B10" t="s">
        <v>1028</v>
      </c>
      <c r="C10" t="s">
        <v>1005</v>
      </c>
      <c r="D10" t="s">
        <v>1029</v>
      </c>
      <c r="E10" s="1">
        <v>286</v>
      </c>
      <c r="F10" t="s">
        <v>613</v>
      </c>
      <c r="G10" t="s">
        <v>438</v>
      </c>
      <c r="H10" t="s">
        <v>459</v>
      </c>
      <c r="I10" t="s">
        <v>460</v>
      </c>
      <c r="J10" t="s">
        <v>387</v>
      </c>
    </row>
    <row r="11" spans="1:10">
      <c r="A11" t="s">
        <v>1030</v>
      </c>
      <c r="B11" t="s">
        <v>1031</v>
      </c>
      <c r="C11" t="s">
        <v>1005</v>
      </c>
      <c r="D11" t="s">
        <v>1032</v>
      </c>
      <c r="E11" s="1">
        <v>286</v>
      </c>
      <c r="F11" t="s">
        <v>613</v>
      </c>
      <c r="G11" t="s">
        <v>438</v>
      </c>
      <c r="H11" t="s">
        <v>459</v>
      </c>
      <c r="I11" t="s">
        <v>460</v>
      </c>
      <c r="J11" t="s">
        <v>387</v>
      </c>
    </row>
    <row r="12" spans="1:10">
      <c r="A12" t="s">
        <v>1033</v>
      </c>
      <c r="B12" t="s">
        <v>702</v>
      </c>
      <c r="C12" t="s">
        <v>1005</v>
      </c>
      <c r="D12" t="s">
        <v>1034</v>
      </c>
      <c r="E12" s="1">
        <v>286</v>
      </c>
      <c r="F12" t="s">
        <v>613</v>
      </c>
      <c r="G12" t="s">
        <v>438</v>
      </c>
      <c r="H12" t="s">
        <v>459</v>
      </c>
      <c r="I12" t="s">
        <v>460</v>
      </c>
      <c r="J12" t="s">
        <v>387</v>
      </c>
    </row>
    <row r="13" spans="1:10">
      <c r="A13" t="s">
        <v>1035</v>
      </c>
      <c r="B13" t="s">
        <v>1036</v>
      </c>
      <c r="C13" t="s">
        <v>1005</v>
      </c>
      <c r="D13" t="s">
        <v>1037</v>
      </c>
      <c r="E13" s="1">
        <v>286</v>
      </c>
      <c r="F13" t="s">
        <v>613</v>
      </c>
      <c r="G13" t="s">
        <v>438</v>
      </c>
      <c r="H13" t="s">
        <v>459</v>
      </c>
      <c r="I13" t="s">
        <v>460</v>
      </c>
      <c r="J13" t="s">
        <v>387</v>
      </c>
    </row>
    <row r="14" spans="1:10">
      <c r="A14" t="s">
        <v>1038</v>
      </c>
      <c r="B14" t="s">
        <v>1039</v>
      </c>
      <c r="C14" t="s">
        <v>1005</v>
      </c>
      <c r="D14" t="s">
        <v>1040</v>
      </c>
      <c r="E14" s="1">
        <v>286</v>
      </c>
      <c r="F14" t="s">
        <v>613</v>
      </c>
      <c r="G14" t="s">
        <v>438</v>
      </c>
      <c r="H14" t="s">
        <v>459</v>
      </c>
      <c r="I14" t="s">
        <v>460</v>
      </c>
      <c r="J14" t="s">
        <v>387</v>
      </c>
    </row>
    <row r="15" spans="1:10">
      <c r="A15" t="s">
        <v>1041</v>
      </c>
      <c r="B15" t="s">
        <v>1042</v>
      </c>
      <c r="C15" t="s">
        <v>1005</v>
      </c>
      <c r="D15" t="s">
        <v>1043</v>
      </c>
      <c r="E15" s="1">
        <v>286</v>
      </c>
      <c r="F15" t="s">
        <v>613</v>
      </c>
      <c r="G15" t="s">
        <v>438</v>
      </c>
      <c r="H15" t="s">
        <v>459</v>
      </c>
      <c r="I15" t="s">
        <v>460</v>
      </c>
      <c r="J15" t="s">
        <v>387</v>
      </c>
    </row>
    <row r="16" spans="1:10">
      <c r="A16" t="s">
        <v>1044</v>
      </c>
      <c r="B16" t="s">
        <v>1045</v>
      </c>
      <c r="C16" t="s">
        <v>1005</v>
      </c>
      <c r="D16" t="s">
        <v>1046</v>
      </c>
      <c r="E16" s="1">
        <v>286</v>
      </c>
      <c r="F16" t="s">
        <v>613</v>
      </c>
      <c r="G16" t="s">
        <v>438</v>
      </c>
      <c r="H16" t="s">
        <v>385</v>
      </c>
      <c r="I16" t="s">
        <v>439</v>
      </c>
      <c r="J16" t="s">
        <v>387</v>
      </c>
    </row>
    <row r="17" spans="1:10">
      <c r="A17" t="s">
        <v>1047</v>
      </c>
      <c r="B17" t="s">
        <v>1048</v>
      </c>
      <c r="C17" t="s">
        <v>1005</v>
      </c>
      <c r="D17" t="s">
        <v>1049</v>
      </c>
      <c r="E17" s="1">
        <v>728</v>
      </c>
      <c r="F17" t="s">
        <v>613</v>
      </c>
      <c r="G17" t="s">
        <v>438</v>
      </c>
      <c r="H17" t="s">
        <v>385</v>
      </c>
      <c r="I17" t="s">
        <v>443</v>
      </c>
      <c r="J17" t="s">
        <v>387</v>
      </c>
    </row>
    <row r="18" spans="1:10">
      <c r="A18" t="s">
        <v>1050</v>
      </c>
      <c r="B18" t="s">
        <v>1051</v>
      </c>
      <c r="C18" t="s">
        <v>1005</v>
      </c>
      <c r="D18" t="s">
        <v>1052</v>
      </c>
      <c r="E18" s="1">
        <v>728</v>
      </c>
      <c r="F18" t="s">
        <v>613</v>
      </c>
      <c r="G18" t="s">
        <v>438</v>
      </c>
      <c r="H18" t="s">
        <v>459</v>
      </c>
      <c r="I18" t="s">
        <v>460</v>
      </c>
      <c r="J18" t="s">
        <v>387</v>
      </c>
    </row>
    <row r="19" spans="1:10">
      <c r="A19" t="s">
        <v>1053</v>
      </c>
      <c r="B19" t="s">
        <v>1054</v>
      </c>
      <c r="C19" t="s">
        <v>1005</v>
      </c>
      <c r="D19" t="s">
        <v>1055</v>
      </c>
      <c r="E19" s="1">
        <v>728</v>
      </c>
      <c r="F19" t="s">
        <v>613</v>
      </c>
      <c r="G19" t="s">
        <v>438</v>
      </c>
      <c r="H19" t="s">
        <v>385</v>
      </c>
      <c r="I19" t="s">
        <v>443</v>
      </c>
      <c r="J19" t="s">
        <v>387</v>
      </c>
    </row>
    <row r="20" spans="1:10">
      <c r="A20" t="s">
        <v>1056</v>
      </c>
      <c r="B20" t="s">
        <v>938</v>
      </c>
      <c r="C20" t="s">
        <v>1005</v>
      </c>
      <c r="D20" t="s">
        <v>1057</v>
      </c>
      <c r="E20" s="1">
        <v>728</v>
      </c>
      <c r="F20" t="s">
        <v>613</v>
      </c>
      <c r="G20" t="s">
        <v>438</v>
      </c>
      <c r="H20" t="s">
        <v>459</v>
      </c>
      <c r="I20" t="s">
        <v>460</v>
      </c>
      <c r="J20" t="s">
        <v>387</v>
      </c>
    </row>
    <row r="21" spans="1:10">
      <c r="A21" t="s">
        <v>211</v>
      </c>
      <c r="B21" t="s">
        <v>477</v>
      </c>
      <c r="C21" t="s">
        <v>1005</v>
      </c>
      <c r="D21" t="s">
        <v>212</v>
      </c>
      <c r="E21" s="1">
        <v>286</v>
      </c>
      <c r="F21" t="s">
        <v>613</v>
      </c>
      <c r="G21" t="s">
        <v>438</v>
      </c>
      <c r="H21" t="s">
        <v>385</v>
      </c>
      <c r="I21" t="s">
        <v>213</v>
      </c>
      <c r="J21" t="s">
        <v>387</v>
      </c>
    </row>
  </sheetData>
  <phoneticPr fontId="1"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dimension ref="A1:J2"/>
  <sheetViews>
    <sheetView workbookViewId="0">
      <selection sqref="A1:IV1"/>
    </sheetView>
  </sheetViews>
  <sheetFormatPr defaultRowHeight="12.75"/>
  <sheetData>
    <row r="1" spans="1:10">
      <c r="A1" t="s">
        <v>374</v>
      </c>
      <c r="B1" t="s">
        <v>375</v>
      </c>
      <c r="C1" t="s">
        <v>376</v>
      </c>
      <c r="D1" t="s">
        <v>377</v>
      </c>
      <c r="E1" s="1" t="s">
        <v>378</v>
      </c>
      <c r="F1" t="s">
        <v>369</v>
      </c>
      <c r="G1" t="s">
        <v>370</v>
      </c>
      <c r="H1" t="s">
        <v>371</v>
      </c>
      <c r="I1" t="s">
        <v>372</v>
      </c>
      <c r="J1" t="s">
        <v>373</v>
      </c>
    </row>
    <row r="2" spans="1:10">
      <c r="A2" t="s">
        <v>1909</v>
      </c>
      <c r="B2" t="s">
        <v>1910</v>
      </c>
      <c r="C2" t="s">
        <v>1911</v>
      </c>
      <c r="D2" t="s">
        <v>1912</v>
      </c>
      <c r="E2" s="1">
        <v>21654</v>
      </c>
      <c r="F2" t="s">
        <v>465</v>
      </c>
      <c r="G2" t="s">
        <v>438</v>
      </c>
      <c r="H2" t="s">
        <v>449</v>
      </c>
      <c r="I2" t="s">
        <v>386</v>
      </c>
      <c r="J2" t="s">
        <v>1622</v>
      </c>
    </row>
  </sheetData>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dimension ref="A1:J2"/>
  <sheetViews>
    <sheetView workbookViewId="0">
      <selection activeCell="I1" sqref="I1"/>
    </sheetView>
  </sheetViews>
  <sheetFormatPr defaultRowHeight="12.75"/>
  <cols>
    <col min="2" max="2" width="19.140625" bestFit="1" customWidth="1"/>
    <col min="3" max="3" width="21.7109375" bestFit="1" customWidth="1"/>
    <col min="4" max="4" width="19.28515625" bestFit="1" customWidth="1"/>
    <col min="6" max="6" width="17.85546875" bestFit="1" customWidth="1"/>
    <col min="8" max="8" width="15.85546875" bestFit="1" customWidth="1"/>
    <col min="9" max="9" width="12.28515625" bestFit="1" customWidth="1"/>
    <col min="10" max="10" width="15" bestFit="1" customWidth="1"/>
  </cols>
  <sheetData>
    <row r="1" spans="1:10">
      <c r="A1" t="s">
        <v>374</v>
      </c>
      <c r="B1" t="s">
        <v>375</v>
      </c>
      <c r="C1" t="s">
        <v>376</v>
      </c>
      <c r="D1" t="s">
        <v>377</v>
      </c>
      <c r="E1" s="1" t="s">
        <v>378</v>
      </c>
      <c r="F1" t="s">
        <v>369</v>
      </c>
      <c r="G1" t="s">
        <v>370</v>
      </c>
      <c r="H1" t="s">
        <v>371</v>
      </c>
      <c r="I1" t="s">
        <v>372</v>
      </c>
      <c r="J1" t="s">
        <v>373</v>
      </c>
    </row>
    <row r="2" spans="1:10">
      <c r="A2" t="s">
        <v>1941</v>
      </c>
      <c r="B2" t="s">
        <v>1942</v>
      </c>
      <c r="C2" t="s">
        <v>1943</v>
      </c>
      <c r="D2" t="s">
        <v>1944</v>
      </c>
      <c r="E2" s="1">
        <v>15680</v>
      </c>
      <c r="F2" t="s">
        <v>839</v>
      </c>
      <c r="G2" t="s">
        <v>415</v>
      </c>
      <c r="H2" t="s">
        <v>499</v>
      </c>
      <c r="I2" t="s">
        <v>443</v>
      </c>
      <c r="J2" t="s">
        <v>1622</v>
      </c>
    </row>
  </sheetData>
  <phoneticPr fontId="1"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dimension ref="A1:J2"/>
  <sheetViews>
    <sheetView workbookViewId="0">
      <selection activeCell="B15" sqref="B15"/>
    </sheetView>
  </sheetViews>
  <sheetFormatPr defaultRowHeight="12.75"/>
  <cols>
    <col min="1" max="1" width="11.28515625" bestFit="1" customWidth="1"/>
    <col min="2" max="2" width="28.42578125" bestFit="1" customWidth="1"/>
    <col min="3" max="3" width="17.42578125" bestFit="1" customWidth="1"/>
    <col min="4" max="4" width="14.5703125" bestFit="1" customWidth="1"/>
    <col min="6" max="6" width="17.85546875" bestFit="1" customWidth="1"/>
    <col min="7" max="7" width="9.42578125" bestFit="1" customWidth="1"/>
    <col min="8" max="8" width="20.85546875" bestFit="1" customWidth="1"/>
    <col min="9" max="9" width="12" bestFit="1" customWidth="1"/>
    <col min="10" max="10" width="15" bestFit="1" customWidth="1"/>
  </cols>
  <sheetData>
    <row r="1" spans="1:10">
      <c r="A1" t="s">
        <v>374</v>
      </c>
      <c r="B1" t="s">
        <v>375</v>
      </c>
      <c r="C1" t="s">
        <v>376</v>
      </c>
      <c r="D1" t="s">
        <v>377</v>
      </c>
      <c r="E1" s="1" t="s">
        <v>378</v>
      </c>
      <c r="F1" t="s">
        <v>369</v>
      </c>
      <c r="G1" t="s">
        <v>370</v>
      </c>
      <c r="H1" t="s">
        <v>371</v>
      </c>
      <c r="I1" t="s">
        <v>372</v>
      </c>
      <c r="J1" t="s">
        <v>373</v>
      </c>
    </row>
    <row r="2" spans="1:10">
      <c r="A2" t="s">
        <v>190</v>
      </c>
      <c r="B2" t="s">
        <v>191</v>
      </c>
      <c r="C2" t="s">
        <v>192</v>
      </c>
      <c r="D2" t="s">
        <v>1464</v>
      </c>
      <c r="E2" s="1">
        <v>18240</v>
      </c>
      <c r="F2" t="s">
        <v>839</v>
      </c>
      <c r="G2" t="s">
        <v>415</v>
      </c>
      <c r="H2" t="s">
        <v>459</v>
      </c>
      <c r="I2" t="s">
        <v>460</v>
      </c>
      <c r="J2" t="s">
        <v>1622</v>
      </c>
    </row>
  </sheetData>
  <phoneticPr fontId="1"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dimension ref="A1:J2"/>
  <sheetViews>
    <sheetView workbookViewId="0">
      <selection sqref="A1:IV1"/>
    </sheetView>
  </sheetViews>
  <sheetFormatPr defaultRowHeight="12.75"/>
  <cols>
    <col min="2" max="2" width="24.28515625" bestFit="1" customWidth="1"/>
  </cols>
  <sheetData>
    <row r="1" spans="1:10">
      <c r="A1" t="s">
        <v>374</v>
      </c>
      <c r="B1" t="s">
        <v>375</v>
      </c>
      <c r="C1" t="s">
        <v>376</v>
      </c>
      <c r="D1" t="s">
        <v>377</v>
      </c>
      <c r="E1" s="1" t="s">
        <v>378</v>
      </c>
      <c r="F1" t="s">
        <v>369</v>
      </c>
      <c r="G1" t="s">
        <v>370</v>
      </c>
      <c r="H1" t="s">
        <v>371</v>
      </c>
      <c r="I1" t="s">
        <v>372</v>
      </c>
      <c r="J1" t="s">
        <v>373</v>
      </c>
    </row>
    <row r="2" spans="1:10">
      <c r="A2" t="s">
        <v>2195</v>
      </c>
      <c r="B2" t="s">
        <v>2196</v>
      </c>
      <c r="C2" t="s">
        <v>2197</v>
      </c>
      <c r="D2" t="s">
        <v>494</v>
      </c>
      <c r="E2" s="1">
        <v>19229</v>
      </c>
      <c r="F2" t="s">
        <v>839</v>
      </c>
      <c r="G2" t="s">
        <v>415</v>
      </c>
      <c r="H2" t="s">
        <v>459</v>
      </c>
      <c r="I2" t="s">
        <v>460</v>
      </c>
      <c r="J2" t="s">
        <v>1622</v>
      </c>
    </row>
  </sheetData>
  <phoneticPr fontId="1"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dimension ref="A1:J2"/>
  <sheetViews>
    <sheetView workbookViewId="0">
      <selection activeCell="C1" sqref="C1:C65536"/>
    </sheetView>
  </sheetViews>
  <sheetFormatPr defaultRowHeight="12.75"/>
  <cols>
    <col min="1" max="1" width="11.28515625" bestFit="1" customWidth="1"/>
    <col min="2" max="2" width="25.5703125" bestFit="1" customWidth="1"/>
    <col min="3" max="3" width="13.5703125" bestFit="1" customWidth="1"/>
    <col min="4" max="4" width="14.5703125" bestFit="1" customWidth="1"/>
    <col min="6" max="6" width="18.42578125" bestFit="1" customWidth="1"/>
    <col min="7" max="7" width="17.5703125" bestFit="1" customWidth="1"/>
    <col min="8" max="8" width="20.85546875" bestFit="1" customWidth="1"/>
    <col min="9" max="9" width="12" bestFit="1" customWidth="1"/>
    <col min="10" max="10" width="15" bestFit="1" customWidth="1"/>
  </cols>
  <sheetData>
    <row r="1" spans="1:10">
      <c r="A1" t="s">
        <v>374</v>
      </c>
      <c r="B1" t="s">
        <v>375</v>
      </c>
      <c r="C1" t="s">
        <v>376</v>
      </c>
      <c r="D1" t="s">
        <v>377</v>
      </c>
      <c r="E1" s="1" t="s">
        <v>378</v>
      </c>
      <c r="F1" t="s">
        <v>369</v>
      </c>
      <c r="G1" t="s">
        <v>370</v>
      </c>
      <c r="H1" t="s">
        <v>371</v>
      </c>
      <c r="I1" t="s">
        <v>372</v>
      </c>
      <c r="J1" t="s">
        <v>373</v>
      </c>
    </row>
    <row r="2" spans="1:10">
      <c r="A2" t="s">
        <v>1778</v>
      </c>
      <c r="B2" t="s">
        <v>1779</v>
      </c>
      <c r="C2" t="s">
        <v>1780</v>
      </c>
      <c r="D2" t="s">
        <v>533</v>
      </c>
      <c r="E2" s="1">
        <v>15371</v>
      </c>
      <c r="F2" t="s">
        <v>465</v>
      </c>
      <c r="G2" t="s">
        <v>438</v>
      </c>
      <c r="H2" t="s">
        <v>459</v>
      </c>
      <c r="I2" t="s">
        <v>460</v>
      </c>
      <c r="J2" t="s">
        <v>387</v>
      </c>
    </row>
  </sheetData>
  <phoneticPr fontId="1"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dimension ref="A1:J3"/>
  <sheetViews>
    <sheetView workbookViewId="0">
      <selection sqref="A1:IV1"/>
    </sheetView>
  </sheetViews>
  <sheetFormatPr defaultRowHeight="12.75"/>
  <sheetData>
    <row r="1" spans="1:10">
      <c r="A1" t="s">
        <v>374</v>
      </c>
      <c r="B1" t="s">
        <v>375</v>
      </c>
      <c r="C1" t="s">
        <v>376</v>
      </c>
      <c r="D1" t="s">
        <v>377</v>
      </c>
      <c r="E1" s="1" t="s">
        <v>378</v>
      </c>
      <c r="F1" t="s">
        <v>369</v>
      </c>
      <c r="G1" t="s">
        <v>370</v>
      </c>
      <c r="H1" t="s">
        <v>371</v>
      </c>
      <c r="I1" t="s">
        <v>372</v>
      </c>
      <c r="J1" t="s">
        <v>373</v>
      </c>
    </row>
    <row r="2" spans="1:10">
      <c r="A2" t="s">
        <v>1902</v>
      </c>
      <c r="B2" t="s">
        <v>1903</v>
      </c>
      <c r="C2" t="s">
        <v>1904</v>
      </c>
      <c r="D2" t="s">
        <v>637</v>
      </c>
      <c r="E2" s="1">
        <v>19120</v>
      </c>
      <c r="F2" t="s">
        <v>839</v>
      </c>
      <c r="G2" t="s">
        <v>415</v>
      </c>
      <c r="H2" t="s">
        <v>459</v>
      </c>
      <c r="I2" t="s">
        <v>408</v>
      </c>
      <c r="J2" t="s">
        <v>387</v>
      </c>
    </row>
    <row r="3" spans="1:10">
      <c r="A3" t="s">
        <v>1612</v>
      </c>
      <c r="B3" t="s">
        <v>1613</v>
      </c>
      <c r="C3" t="s">
        <v>1614</v>
      </c>
      <c r="D3" t="s">
        <v>1615</v>
      </c>
      <c r="E3" s="1">
        <v>16104</v>
      </c>
      <c r="F3" t="s">
        <v>839</v>
      </c>
      <c r="G3" t="s">
        <v>415</v>
      </c>
      <c r="H3" t="s">
        <v>459</v>
      </c>
      <c r="I3" t="s">
        <v>460</v>
      </c>
      <c r="J3" t="s">
        <v>387</v>
      </c>
    </row>
  </sheetData>
  <phoneticPr fontId="1"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dimension ref="A1:J2"/>
  <sheetViews>
    <sheetView workbookViewId="0">
      <selection sqref="A1:IV1"/>
    </sheetView>
  </sheetViews>
  <sheetFormatPr defaultRowHeight="12.75"/>
  <cols>
    <col min="2" max="2" width="16.85546875" bestFit="1" customWidth="1"/>
  </cols>
  <sheetData>
    <row r="1" spans="1:10">
      <c r="A1" t="s">
        <v>374</v>
      </c>
      <c r="B1" t="s">
        <v>375</v>
      </c>
      <c r="C1" t="s">
        <v>376</v>
      </c>
      <c r="D1" t="s">
        <v>377</v>
      </c>
      <c r="E1" s="1" t="s">
        <v>378</v>
      </c>
      <c r="F1" t="s">
        <v>369</v>
      </c>
      <c r="G1" t="s">
        <v>370</v>
      </c>
      <c r="H1" t="s">
        <v>371</v>
      </c>
      <c r="I1" t="s">
        <v>372</v>
      </c>
      <c r="J1" t="s">
        <v>373</v>
      </c>
    </row>
    <row r="2" spans="1:10">
      <c r="A2" t="s">
        <v>2240</v>
      </c>
      <c r="B2" t="s">
        <v>1903</v>
      </c>
      <c r="C2" t="s">
        <v>2241</v>
      </c>
      <c r="D2" t="s">
        <v>2239</v>
      </c>
      <c r="E2" s="1">
        <v>15976</v>
      </c>
      <c r="F2" t="s">
        <v>839</v>
      </c>
      <c r="G2" t="s">
        <v>415</v>
      </c>
      <c r="H2" t="s">
        <v>459</v>
      </c>
      <c r="I2" t="s">
        <v>460</v>
      </c>
      <c r="J2" t="s">
        <v>387</v>
      </c>
    </row>
  </sheetData>
  <phoneticPr fontId="1"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dimension ref="A1:J12"/>
  <sheetViews>
    <sheetView workbookViewId="0">
      <selection activeCell="L35" sqref="L35"/>
    </sheetView>
  </sheetViews>
  <sheetFormatPr defaultRowHeight="12.75"/>
  <sheetData>
    <row r="1" spans="1:10">
      <c r="A1" t="s">
        <v>374</v>
      </c>
      <c r="B1" t="s">
        <v>375</v>
      </c>
      <c r="C1" t="s">
        <v>376</v>
      </c>
      <c r="D1" t="s">
        <v>377</v>
      </c>
      <c r="E1" s="1" t="s">
        <v>378</v>
      </c>
      <c r="F1" t="s">
        <v>369</v>
      </c>
      <c r="G1" t="s">
        <v>370</v>
      </c>
      <c r="H1" t="s">
        <v>371</v>
      </c>
      <c r="I1" t="s">
        <v>372</v>
      </c>
      <c r="J1" t="s">
        <v>373</v>
      </c>
    </row>
    <row r="2" spans="1:10">
      <c r="A2" t="s">
        <v>507</v>
      </c>
      <c r="B2" t="s">
        <v>508</v>
      </c>
      <c r="C2" t="s">
        <v>509</v>
      </c>
      <c r="D2" t="s">
        <v>510</v>
      </c>
      <c r="E2" s="1">
        <v>386</v>
      </c>
      <c r="F2" t="s">
        <v>465</v>
      </c>
      <c r="G2" t="s">
        <v>438</v>
      </c>
      <c r="H2" t="s">
        <v>385</v>
      </c>
      <c r="I2" t="s">
        <v>439</v>
      </c>
      <c r="J2" t="s">
        <v>387</v>
      </c>
    </row>
    <row r="3" spans="1:10">
      <c r="A3" t="s">
        <v>511</v>
      </c>
      <c r="B3" t="s">
        <v>508</v>
      </c>
      <c r="C3" t="s">
        <v>509</v>
      </c>
      <c r="D3" t="s">
        <v>512</v>
      </c>
      <c r="E3" s="1">
        <v>386</v>
      </c>
      <c r="F3" t="s">
        <v>465</v>
      </c>
      <c r="G3" t="s">
        <v>438</v>
      </c>
      <c r="H3" t="s">
        <v>385</v>
      </c>
      <c r="I3" t="s">
        <v>439</v>
      </c>
      <c r="J3" t="s">
        <v>387</v>
      </c>
    </row>
    <row r="4" spans="1:10">
      <c r="A4" t="s">
        <v>513</v>
      </c>
      <c r="B4" t="s">
        <v>508</v>
      </c>
      <c r="C4" t="s">
        <v>509</v>
      </c>
      <c r="D4" t="s">
        <v>514</v>
      </c>
      <c r="E4" s="1">
        <v>386</v>
      </c>
      <c r="F4" t="s">
        <v>465</v>
      </c>
      <c r="G4" t="s">
        <v>438</v>
      </c>
      <c r="H4" t="s">
        <v>385</v>
      </c>
      <c r="I4" t="s">
        <v>439</v>
      </c>
      <c r="J4" t="s">
        <v>387</v>
      </c>
    </row>
    <row r="5" spans="1:10">
      <c r="A5" t="s">
        <v>515</v>
      </c>
      <c r="B5" t="s">
        <v>508</v>
      </c>
      <c r="C5" t="s">
        <v>509</v>
      </c>
      <c r="D5" t="s">
        <v>516</v>
      </c>
      <c r="E5" s="1">
        <v>386</v>
      </c>
      <c r="F5" t="s">
        <v>465</v>
      </c>
      <c r="G5" t="s">
        <v>438</v>
      </c>
      <c r="H5" t="s">
        <v>385</v>
      </c>
      <c r="I5" t="s">
        <v>439</v>
      </c>
      <c r="J5" t="s">
        <v>387</v>
      </c>
    </row>
    <row r="6" spans="1:10">
      <c r="A6" t="s">
        <v>517</v>
      </c>
      <c r="B6" t="s">
        <v>508</v>
      </c>
      <c r="C6" t="s">
        <v>509</v>
      </c>
      <c r="D6" t="s">
        <v>518</v>
      </c>
      <c r="E6" s="1">
        <v>386</v>
      </c>
      <c r="F6" t="s">
        <v>465</v>
      </c>
      <c r="G6" t="s">
        <v>438</v>
      </c>
      <c r="H6" t="s">
        <v>385</v>
      </c>
      <c r="I6" t="s">
        <v>439</v>
      </c>
      <c r="J6" t="s">
        <v>387</v>
      </c>
    </row>
    <row r="7" spans="1:10">
      <c r="A7" t="s">
        <v>519</v>
      </c>
      <c r="B7" t="s">
        <v>520</v>
      </c>
      <c r="C7" t="s">
        <v>509</v>
      </c>
      <c r="D7" t="s">
        <v>521</v>
      </c>
      <c r="E7" s="1">
        <v>386</v>
      </c>
      <c r="F7" t="s">
        <v>465</v>
      </c>
      <c r="G7" t="s">
        <v>438</v>
      </c>
      <c r="H7" t="s">
        <v>385</v>
      </c>
      <c r="I7" t="s">
        <v>439</v>
      </c>
      <c r="J7" t="s">
        <v>387</v>
      </c>
    </row>
    <row r="8" spans="1:10">
      <c r="A8" t="s">
        <v>522</v>
      </c>
      <c r="B8" t="s">
        <v>523</v>
      </c>
      <c r="C8" t="s">
        <v>509</v>
      </c>
      <c r="D8" t="s">
        <v>524</v>
      </c>
      <c r="E8" s="1">
        <v>386</v>
      </c>
      <c r="F8" t="s">
        <v>465</v>
      </c>
      <c r="G8" t="s">
        <v>438</v>
      </c>
      <c r="H8" t="s">
        <v>385</v>
      </c>
      <c r="I8" t="s">
        <v>439</v>
      </c>
      <c r="J8" t="s">
        <v>387</v>
      </c>
    </row>
    <row r="9" spans="1:10">
      <c r="A9" t="s">
        <v>528</v>
      </c>
      <c r="B9" t="s">
        <v>508</v>
      </c>
      <c r="C9" t="s">
        <v>509</v>
      </c>
      <c r="D9" t="s">
        <v>529</v>
      </c>
      <c r="E9" s="1">
        <v>386</v>
      </c>
      <c r="F9" t="s">
        <v>465</v>
      </c>
      <c r="G9" t="s">
        <v>438</v>
      </c>
      <c r="H9" t="s">
        <v>385</v>
      </c>
      <c r="I9" t="s">
        <v>439</v>
      </c>
      <c r="J9" t="s">
        <v>387</v>
      </c>
    </row>
    <row r="10" spans="1:10">
      <c r="A10" t="s">
        <v>592</v>
      </c>
      <c r="B10" t="s">
        <v>593</v>
      </c>
      <c r="C10" t="s">
        <v>509</v>
      </c>
      <c r="D10" t="s">
        <v>594</v>
      </c>
      <c r="E10" s="1">
        <v>2046</v>
      </c>
      <c r="F10" t="s">
        <v>465</v>
      </c>
      <c r="G10" t="s">
        <v>438</v>
      </c>
      <c r="H10" t="s">
        <v>385</v>
      </c>
      <c r="I10" t="s">
        <v>439</v>
      </c>
      <c r="J10" t="s">
        <v>387</v>
      </c>
    </row>
    <row r="11" spans="1:10">
      <c r="A11" t="s">
        <v>704</v>
      </c>
      <c r="B11" t="s">
        <v>705</v>
      </c>
      <c r="C11" t="s">
        <v>509</v>
      </c>
      <c r="D11" t="s">
        <v>706</v>
      </c>
      <c r="E11" s="1">
        <v>2046</v>
      </c>
      <c r="F11" t="s">
        <v>465</v>
      </c>
      <c r="G11" t="s">
        <v>438</v>
      </c>
      <c r="H11" t="s">
        <v>385</v>
      </c>
      <c r="I11" t="s">
        <v>439</v>
      </c>
      <c r="J11" t="s">
        <v>387</v>
      </c>
    </row>
    <row r="12" spans="1:10">
      <c r="A12" t="s">
        <v>321</v>
      </c>
      <c r="B12" t="s">
        <v>508</v>
      </c>
      <c r="C12" t="s">
        <v>509</v>
      </c>
      <c r="D12" t="s">
        <v>978</v>
      </c>
      <c r="E12" s="1">
        <v>2046</v>
      </c>
      <c r="F12" t="s">
        <v>465</v>
      </c>
      <c r="G12" t="s">
        <v>438</v>
      </c>
      <c r="H12" t="s">
        <v>385</v>
      </c>
      <c r="I12" t="s">
        <v>213</v>
      </c>
      <c r="J12" t="s">
        <v>387</v>
      </c>
    </row>
  </sheetData>
  <phoneticPr fontId="1"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dimension ref="A1:J15"/>
  <sheetViews>
    <sheetView workbookViewId="0">
      <selection sqref="A1:IV1"/>
    </sheetView>
  </sheetViews>
  <sheetFormatPr defaultRowHeight="12.75"/>
  <sheetData>
    <row r="1" spans="1:10">
      <c r="A1" t="s">
        <v>374</v>
      </c>
      <c r="B1" t="s">
        <v>375</v>
      </c>
      <c r="C1" t="s">
        <v>376</v>
      </c>
      <c r="D1" t="s">
        <v>377</v>
      </c>
      <c r="E1" s="1" t="s">
        <v>378</v>
      </c>
      <c r="F1" t="s">
        <v>369</v>
      </c>
      <c r="G1" t="s">
        <v>370</v>
      </c>
      <c r="H1" t="s">
        <v>371</v>
      </c>
      <c r="I1" t="s">
        <v>372</v>
      </c>
      <c r="J1" t="s">
        <v>373</v>
      </c>
    </row>
    <row r="2" spans="1:10">
      <c r="A2" t="s">
        <v>454</v>
      </c>
      <c r="B2" t="s">
        <v>455</v>
      </c>
      <c r="C2" t="s">
        <v>456</v>
      </c>
      <c r="D2" t="s">
        <v>457</v>
      </c>
      <c r="E2" s="1">
        <v>100</v>
      </c>
      <c r="F2" t="s">
        <v>458</v>
      </c>
      <c r="G2" t="s">
        <v>415</v>
      </c>
      <c r="H2" t="s">
        <v>459</v>
      </c>
      <c r="I2" t="s">
        <v>460</v>
      </c>
      <c r="J2" t="s">
        <v>387</v>
      </c>
    </row>
    <row r="3" spans="1:10">
      <c r="A3" t="s">
        <v>638</v>
      </c>
      <c r="B3" t="s">
        <v>639</v>
      </c>
      <c r="C3" t="s">
        <v>456</v>
      </c>
      <c r="D3" t="s">
        <v>640</v>
      </c>
      <c r="E3" s="1">
        <v>240</v>
      </c>
      <c r="F3" t="s">
        <v>458</v>
      </c>
      <c r="G3" t="s">
        <v>415</v>
      </c>
      <c r="H3" t="s">
        <v>459</v>
      </c>
      <c r="I3" t="s">
        <v>460</v>
      </c>
      <c r="J3" t="s">
        <v>387</v>
      </c>
    </row>
    <row r="4" spans="1:10">
      <c r="A4" t="s">
        <v>641</v>
      </c>
      <c r="B4" t="s">
        <v>642</v>
      </c>
      <c r="C4" t="s">
        <v>456</v>
      </c>
      <c r="D4" t="s">
        <v>643</v>
      </c>
      <c r="E4" s="1">
        <v>180</v>
      </c>
      <c r="F4" t="s">
        <v>458</v>
      </c>
      <c r="G4" t="s">
        <v>415</v>
      </c>
      <c r="H4" t="s">
        <v>459</v>
      </c>
      <c r="I4" t="s">
        <v>460</v>
      </c>
      <c r="J4" t="s">
        <v>387</v>
      </c>
    </row>
    <row r="5" spans="1:10">
      <c r="A5" t="s">
        <v>644</v>
      </c>
      <c r="B5" t="s">
        <v>645</v>
      </c>
      <c r="C5" t="s">
        <v>456</v>
      </c>
      <c r="D5" t="s">
        <v>646</v>
      </c>
      <c r="E5" s="1">
        <v>180</v>
      </c>
      <c r="F5" t="s">
        <v>458</v>
      </c>
      <c r="G5" t="s">
        <v>415</v>
      </c>
      <c r="H5" t="s">
        <v>459</v>
      </c>
      <c r="I5" t="s">
        <v>460</v>
      </c>
      <c r="J5" t="s">
        <v>387</v>
      </c>
    </row>
    <row r="6" spans="1:10">
      <c r="A6" t="s">
        <v>650</v>
      </c>
      <c r="B6" t="s">
        <v>651</v>
      </c>
      <c r="C6" t="s">
        <v>456</v>
      </c>
      <c r="D6" t="s">
        <v>652</v>
      </c>
      <c r="E6" s="1">
        <v>100</v>
      </c>
      <c r="F6" t="s">
        <v>458</v>
      </c>
      <c r="G6" t="s">
        <v>415</v>
      </c>
      <c r="H6" t="s">
        <v>459</v>
      </c>
      <c r="I6" t="s">
        <v>460</v>
      </c>
      <c r="J6" t="s">
        <v>387</v>
      </c>
    </row>
    <row r="7" spans="1:10">
      <c r="A7" t="s">
        <v>653</v>
      </c>
      <c r="B7" t="s">
        <v>654</v>
      </c>
      <c r="C7" t="s">
        <v>456</v>
      </c>
      <c r="D7" t="s">
        <v>655</v>
      </c>
      <c r="E7" s="1">
        <v>180</v>
      </c>
      <c r="F7" t="s">
        <v>458</v>
      </c>
      <c r="G7" t="s">
        <v>415</v>
      </c>
      <c r="H7" t="s">
        <v>459</v>
      </c>
      <c r="I7" t="s">
        <v>460</v>
      </c>
      <c r="J7" t="s">
        <v>387</v>
      </c>
    </row>
    <row r="8" spans="1:10">
      <c r="A8" t="s">
        <v>656</v>
      </c>
      <c r="B8" t="s">
        <v>657</v>
      </c>
      <c r="C8" t="s">
        <v>456</v>
      </c>
      <c r="D8" t="s">
        <v>658</v>
      </c>
      <c r="E8" s="1">
        <v>100</v>
      </c>
      <c r="F8" t="s">
        <v>458</v>
      </c>
      <c r="G8" t="s">
        <v>415</v>
      </c>
      <c r="H8" t="s">
        <v>459</v>
      </c>
      <c r="I8" t="s">
        <v>460</v>
      </c>
      <c r="J8" t="s">
        <v>387</v>
      </c>
    </row>
    <row r="9" spans="1:10">
      <c r="A9" t="s">
        <v>817</v>
      </c>
      <c r="B9" t="s">
        <v>818</v>
      </c>
      <c r="C9" t="s">
        <v>456</v>
      </c>
      <c r="D9" t="s">
        <v>819</v>
      </c>
      <c r="E9" s="1">
        <v>240</v>
      </c>
      <c r="F9" t="s">
        <v>458</v>
      </c>
      <c r="G9" t="s">
        <v>415</v>
      </c>
      <c r="H9" t="s">
        <v>459</v>
      </c>
      <c r="I9" t="s">
        <v>460</v>
      </c>
      <c r="J9" t="s">
        <v>387</v>
      </c>
    </row>
    <row r="10" spans="1:10">
      <c r="A10" t="s">
        <v>820</v>
      </c>
      <c r="B10" t="s">
        <v>821</v>
      </c>
      <c r="C10" t="s">
        <v>456</v>
      </c>
      <c r="D10" t="s">
        <v>539</v>
      </c>
      <c r="E10" s="1">
        <v>180</v>
      </c>
      <c r="F10" t="s">
        <v>458</v>
      </c>
      <c r="G10" t="s">
        <v>415</v>
      </c>
      <c r="H10" t="s">
        <v>459</v>
      </c>
      <c r="I10" t="s">
        <v>460</v>
      </c>
      <c r="J10" t="s">
        <v>387</v>
      </c>
    </row>
    <row r="11" spans="1:10">
      <c r="A11" t="s">
        <v>981</v>
      </c>
      <c r="B11" t="s">
        <v>982</v>
      </c>
      <c r="C11" t="s">
        <v>456</v>
      </c>
      <c r="D11" t="s">
        <v>688</v>
      </c>
      <c r="E11" s="1">
        <v>240</v>
      </c>
      <c r="F11" t="s">
        <v>458</v>
      </c>
      <c r="G11" t="s">
        <v>415</v>
      </c>
      <c r="H11" t="s">
        <v>459</v>
      </c>
      <c r="I11" t="s">
        <v>460</v>
      </c>
      <c r="J11" t="s">
        <v>387</v>
      </c>
    </row>
    <row r="12" spans="1:10">
      <c r="A12" t="s">
        <v>1642</v>
      </c>
      <c r="B12" t="s">
        <v>1643</v>
      </c>
      <c r="C12" t="s">
        <v>456</v>
      </c>
      <c r="D12" t="s">
        <v>931</v>
      </c>
      <c r="E12" s="1">
        <v>1280</v>
      </c>
      <c r="F12" t="s">
        <v>458</v>
      </c>
      <c r="G12" t="s">
        <v>415</v>
      </c>
      <c r="H12" t="s">
        <v>459</v>
      </c>
      <c r="I12" t="s">
        <v>460</v>
      </c>
      <c r="J12" t="s">
        <v>387</v>
      </c>
    </row>
    <row r="13" spans="1:10">
      <c r="A13" t="s">
        <v>1644</v>
      </c>
      <c r="B13" t="s">
        <v>1645</v>
      </c>
      <c r="C13" t="s">
        <v>456</v>
      </c>
      <c r="D13" t="s">
        <v>1474</v>
      </c>
      <c r="E13" s="1">
        <v>1280</v>
      </c>
      <c r="F13" t="s">
        <v>458</v>
      </c>
      <c r="G13" t="s">
        <v>415</v>
      </c>
      <c r="H13" t="s">
        <v>459</v>
      </c>
      <c r="I13" t="s">
        <v>460</v>
      </c>
      <c r="J13" t="s">
        <v>387</v>
      </c>
    </row>
    <row r="14" spans="1:10">
      <c r="A14" t="s">
        <v>318</v>
      </c>
      <c r="B14" t="s">
        <v>319</v>
      </c>
      <c r="C14" t="s">
        <v>456</v>
      </c>
      <c r="D14" t="s">
        <v>320</v>
      </c>
      <c r="E14" s="1">
        <v>100</v>
      </c>
      <c r="F14" t="s">
        <v>458</v>
      </c>
      <c r="G14" t="s">
        <v>415</v>
      </c>
      <c r="H14" t="s">
        <v>385</v>
      </c>
      <c r="I14" t="s">
        <v>213</v>
      </c>
      <c r="J14" t="s">
        <v>387</v>
      </c>
    </row>
    <row r="15" spans="1:10">
      <c r="A15" t="s">
        <v>347</v>
      </c>
      <c r="B15" t="s">
        <v>348</v>
      </c>
      <c r="C15" t="s">
        <v>456</v>
      </c>
      <c r="D15" t="s">
        <v>349</v>
      </c>
      <c r="E15" s="1">
        <v>100</v>
      </c>
      <c r="F15" t="s">
        <v>458</v>
      </c>
      <c r="G15" t="s">
        <v>415</v>
      </c>
      <c r="H15" t="s">
        <v>385</v>
      </c>
      <c r="I15" t="s">
        <v>213</v>
      </c>
      <c r="J15" t="s">
        <v>387</v>
      </c>
    </row>
  </sheetData>
  <phoneticPr fontId="1"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dimension ref="A1:J2"/>
  <sheetViews>
    <sheetView workbookViewId="0">
      <selection sqref="A1:IV1"/>
    </sheetView>
  </sheetViews>
  <sheetFormatPr defaultRowHeight="12.75"/>
  <sheetData>
    <row r="1" spans="1:10">
      <c r="A1" t="s">
        <v>374</v>
      </c>
      <c r="B1" t="s">
        <v>375</v>
      </c>
      <c r="C1" t="s">
        <v>376</v>
      </c>
      <c r="D1" t="s">
        <v>377</v>
      </c>
      <c r="E1" s="1" t="s">
        <v>378</v>
      </c>
      <c r="F1" t="s">
        <v>369</v>
      </c>
      <c r="G1" t="s">
        <v>370</v>
      </c>
      <c r="H1" t="s">
        <v>371</v>
      </c>
      <c r="I1" t="s">
        <v>372</v>
      </c>
      <c r="J1" t="s">
        <v>373</v>
      </c>
    </row>
    <row r="2" spans="1:10">
      <c r="A2" t="s">
        <v>1869</v>
      </c>
      <c r="B2" t="s">
        <v>1870</v>
      </c>
      <c r="C2" t="s">
        <v>1871</v>
      </c>
      <c r="D2" t="s">
        <v>1086</v>
      </c>
      <c r="E2" s="1">
        <v>14490</v>
      </c>
      <c r="F2" t="s">
        <v>839</v>
      </c>
      <c r="G2" t="s">
        <v>415</v>
      </c>
      <c r="H2" t="s">
        <v>459</v>
      </c>
      <c r="I2" t="s">
        <v>460</v>
      </c>
      <c r="J2" t="s">
        <v>1622</v>
      </c>
    </row>
  </sheetData>
  <phoneticPr fontId="1"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dimension ref="A1:J2"/>
  <sheetViews>
    <sheetView workbookViewId="0">
      <selection sqref="A1:IV1"/>
    </sheetView>
  </sheetViews>
  <sheetFormatPr defaultRowHeight="12.75"/>
  <sheetData>
    <row r="1" spans="1:10">
      <c r="A1" t="s">
        <v>374</v>
      </c>
      <c r="B1" t="s">
        <v>375</v>
      </c>
      <c r="C1" t="s">
        <v>376</v>
      </c>
      <c r="D1" t="s">
        <v>377</v>
      </c>
      <c r="E1" s="1" t="s">
        <v>378</v>
      </c>
      <c r="F1" t="s">
        <v>369</v>
      </c>
      <c r="G1" t="s">
        <v>370</v>
      </c>
      <c r="H1" t="s">
        <v>371</v>
      </c>
      <c r="I1" t="s">
        <v>372</v>
      </c>
      <c r="J1" t="s">
        <v>373</v>
      </c>
    </row>
    <row r="2" spans="1:10">
      <c r="A2" t="s">
        <v>2236</v>
      </c>
      <c r="B2" t="s">
        <v>2237</v>
      </c>
      <c r="C2" t="s">
        <v>2238</v>
      </c>
      <c r="D2" t="s">
        <v>2239</v>
      </c>
      <c r="E2" s="1">
        <v>10000</v>
      </c>
      <c r="F2" t="s">
        <v>839</v>
      </c>
      <c r="G2" t="s">
        <v>415</v>
      </c>
      <c r="H2" t="s">
        <v>459</v>
      </c>
      <c r="I2" t="s">
        <v>460</v>
      </c>
      <c r="J2" t="s">
        <v>1622</v>
      </c>
    </row>
  </sheetData>
  <phoneticPr fontId="1"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dimension ref="A1:J3"/>
  <sheetViews>
    <sheetView workbookViewId="0">
      <selection sqref="A1:IV1"/>
    </sheetView>
  </sheetViews>
  <sheetFormatPr defaultRowHeight="12.75"/>
  <sheetData>
    <row r="1" spans="1:10">
      <c r="A1" t="s">
        <v>374</v>
      </c>
      <c r="B1" t="s">
        <v>375</v>
      </c>
      <c r="C1" t="s">
        <v>376</v>
      </c>
      <c r="D1" t="s">
        <v>377</v>
      </c>
      <c r="E1" s="1" t="s">
        <v>378</v>
      </c>
      <c r="F1" t="s">
        <v>369</v>
      </c>
      <c r="G1" t="s">
        <v>370</v>
      </c>
      <c r="H1" t="s">
        <v>371</v>
      </c>
      <c r="I1" t="s">
        <v>372</v>
      </c>
      <c r="J1" t="s">
        <v>373</v>
      </c>
    </row>
    <row r="2" spans="1:10">
      <c r="A2" t="s">
        <v>835</v>
      </c>
      <c r="B2" t="s">
        <v>836</v>
      </c>
      <c r="C2" t="s">
        <v>837</v>
      </c>
      <c r="D2" t="s">
        <v>838</v>
      </c>
      <c r="E2" s="1">
        <v>25130</v>
      </c>
      <c r="F2" t="s">
        <v>839</v>
      </c>
      <c r="G2" t="s">
        <v>415</v>
      </c>
      <c r="H2" t="s">
        <v>459</v>
      </c>
      <c r="I2" t="s">
        <v>460</v>
      </c>
      <c r="J2" t="s">
        <v>387</v>
      </c>
    </row>
    <row r="3" spans="1:10">
      <c r="A3" t="s">
        <v>2111</v>
      </c>
      <c r="B3" t="s">
        <v>2112</v>
      </c>
      <c r="C3" t="s">
        <v>837</v>
      </c>
      <c r="D3" t="s">
        <v>692</v>
      </c>
      <c r="E3" s="1">
        <v>32871</v>
      </c>
      <c r="F3" t="s">
        <v>839</v>
      </c>
      <c r="G3" t="s">
        <v>415</v>
      </c>
      <c r="H3" t="s">
        <v>459</v>
      </c>
      <c r="I3" t="s">
        <v>460</v>
      </c>
      <c r="J3" t="s">
        <v>1622</v>
      </c>
    </row>
  </sheetData>
  <phoneticPr fontId="1"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dimension ref="A1:J6"/>
  <sheetViews>
    <sheetView workbookViewId="0">
      <selection sqref="A1:IV1"/>
    </sheetView>
  </sheetViews>
  <sheetFormatPr defaultRowHeight="12.75"/>
  <sheetData>
    <row r="1" spans="1:10">
      <c r="A1" t="s">
        <v>374</v>
      </c>
      <c r="B1" t="s">
        <v>375</v>
      </c>
      <c r="C1" t="s">
        <v>376</v>
      </c>
      <c r="D1" t="s">
        <v>377</v>
      </c>
      <c r="E1" s="1" t="s">
        <v>378</v>
      </c>
      <c r="F1" t="s">
        <v>369</v>
      </c>
      <c r="G1" t="s">
        <v>370</v>
      </c>
      <c r="H1" t="s">
        <v>371</v>
      </c>
      <c r="I1" t="s">
        <v>372</v>
      </c>
      <c r="J1" t="s">
        <v>373</v>
      </c>
    </row>
    <row r="2" spans="1:10">
      <c r="A2" t="s">
        <v>1805</v>
      </c>
      <c r="B2" t="s">
        <v>1806</v>
      </c>
      <c r="C2" t="s">
        <v>1807</v>
      </c>
      <c r="D2" t="s">
        <v>1233</v>
      </c>
      <c r="E2" s="1">
        <v>1524</v>
      </c>
      <c r="F2" t="s">
        <v>406</v>
      </c>
      <c r="G2" t="s">
        <v>407</v>
      </c>
      <c r="H2" t="s">
        <v>459</v>
      </c>
      <c r="I2" t="s">
        <v>460</v>
      </c>
      <c r="J2" t="s">
        <v>387</v>
      </c>
    </row>
    <row r="3" spans="1:10">
      <c r="A3" t="s">
        <v>1808</v>
      </c>
      <c r="B3" t="s">
        <v>1809</v>
      </c>
      <c r="C3" t="s">
        <v>1807</v>
      </c>
      <c r="D3" t="s">
        <v>957</v>
      </c>
      <c r="E3" s="1">
        <v>1524</v>
      </c>
      <c r="F3" t="s">
        <v>406</v>
      </c>
      <c r="G3" t="s">
        <v>407</v>
      </c>
      <c r="H3" t="s">
        <v>459</v>
      </c>
      <c r="I3" t="s">
        <v>460</v>
      </c>
      <c r="J3" t="s">
        <v>387</v>
      </c>
    </row>
    <row r="4" spans="1:10">
      <c r="A4" t="s">
        <v>1810</v>
      </c>
      <c r="B4" t="s">
        <v>734</v>
      </c>
      <c r="C4" t="s">
        <v>1807</v>
      </c>
      <c r="D4" t="s">
        <v>1086</v>
      </c>
      <c r="E4" s="1">
        <v>1524</v>
      </c>
      <c r="F4" t="s">
        <v>406</v>
      </c>
      <c r="G4" t="s">
        <v>407</v>
      </c>
      <c r="H4" t="s">
        <v>459</v>
      </c>
      <c r="I4" t="s">
        <v>460</v>
      </c>
      <c r="J4" t="s">
        <v>387</v>
      </c>
    </row>
    <row r="5" spans="1:10">
      <c r="A5" t="s">
        <v>1811</v>
      </c>
      <c r="B5" t="s">
        <v>1812</v>
      </c>
      <c r="C5" t="s">
        <v>1807</v>
      </c>
      <c r="D5" t="s">
        <v>506</v>
      </c>
      <c r="E5" s="1">
        <v>1524</v>
      </c>
      <c r="F5" t="s">
        <v>406</v>
      </c>
      <c r="G5" t="s">
        <v>407</v>
      </c>
      <c r="H5" t="s">
        <v>459</v>
      </c>
      <c r="I5" t="s">
        <v>460</v>
      </c>
      <c r="J5" t="s">
        <v>387</v>
      </c>
    </row>
    <row r="6" spans="1:10">
      <c r="A6" t="s">
        <v>1813</v>
      </c>
      <c r="B6" t="s">
        <v>1814</v>
      </c>
      <c r="C6" t="s">
        <v>1807</v>
      </c>
      <c r="D6" t="s">
        <v>571</v>
      </c>
      <c r="E6" s="1">
        <v>1524</v>
      </c>
      <c r="F6" t="s">
        <v>406</v>
      </c>
      <c r="G6" t="s">
        <v>407</v>
      </c>
      <c r="H6" t="s">
        <v>459</v>
      </c>
      <c r="I6" t="s">
        <v>460</v>
      </c>
      <c r="J6" t="s">
        <v>387</v>
      </c>
    </row>
  </sheetData>
  <phoneticPr fontId="1"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dimension ref="A1:J29"/>
  <sheetViews>
    <sheetView workbookViewId="0">
      <selection sqref="A1:IV1"/>
    </sheetView>
  </sheetViews>
  <sheetFormatPr defaultRowHeight="12.75"/>
  <cols>
    <col min="3" max="3" width="20.28515625" bestFit="1" customWidth="1"/>
  </cols>
  <sheetData>
    <row r="1" spans="1:10">
      <c r="A1" t="s">
        <v>374</v>
      </c>
      <c r="B1" t="s">
        <v>375</v>
      </c>
      <c r="C1" t="s">
        <v>376</v>
      </c>
      <c r="D1" t="s">
        <v>377</v>
      </c>
      <c r="E1" s="1" t="s">
        <v>378</v>
      </c>
      <c r="F1" t="s">
        <v>369</v>
      </c>
      <c r="G1" t="s">
        <v>370</v>
      </c>
      <c r="H1" t="s">
        <v>371</v>
      </c>
      <c r="I1" t="s">
        <v>372</v>
      </c>
      <c r="J1" t="s">
        <v>373</v>
      </c>
    </row>
    <row r="2" spans="1:10">
      <c r="A2" t="s">
        <v>450</v>
      </c>
      <c r="B2" t="s">
        <v>451</v>
      </c>
      <c r="C2" t="s">
        <v>452</v>
      </c>
      <c r="D2" t="s">
        <v>453</v>
      </c>
      <c r="E2" s="1">
        <v>125</v>
      </c>
      <c r="F2" t="s">
        <v>406</v>
      </c>
      <c r="G2" t="s">
        <v>407</v>
      </c>
      <c r="H2" t="s">
        <v>385</v>
      </c>
      <c r="I2" t="s">
        <v>443</v>
      </c>
      <c r="J2" t="s">
        <v>387</v>
      </c>
    </row>
    <row r="3" spans="1:10">
      <c r="A3" t="s">
        <v>500</v>
      </c>
      <c r="B3" t="s">
        <v>501</v>
      </c>
      <c r="C3" t="s">
        <v>452</v>
      </c>
      <c r="D3" t="s">
        <v>502</v>
      </c>
      <c r="E3" s="1">
        <v>125</v>
      </c>
      <c r="F3" t="s">
        <v>406</v>
      </c>
      <c r="G3" t="s">
        <v>407</v>
      </c>
      <c r="H3" t="s">
        <v>459</v>
      </c>
      <c r="I3" t="s">
        <v>460</v>
      </c>
      <c r="J3" t="s">
        <v>387</v>
      </c>
    </row>
    <row r="4" spans="1:10">
      <c r="A4" t="s">
        <v>741</v>
      </c>
      <c r="B4" t="s">
        <v>742</v>
      </c>
      <c r="C4" t="s">
        <v>452</v>
      </c>
      <c r="D4" t="s">
        <v>743</v>
      </c>
      <c r="E4" s="1">
        <v>125</v>
      </c>
      <c r="F4" t="s">
        <v>406</v>
      </c>
      <c r="G4" t="s">
        <v>407</v>
      </c>
      <c r="H4" t="s">
        <v>449</v>
      </c>
      <c r="I4" t="s">
        <v>439</v>
      </c>
      <c r="J4" t="s">
        <v>387</v>
      </c>
    </row>
    <row r="5" spans="1:10">
      <c r="A5" t="s">
        <v>744</v>
      </c>
      <c r="B5" t="s">
        <v>745</v>
      </c>
      <c r="C5" t="s">
        <v>452</v>
      </c>
      <c r="D5" t="s">
        <v>746</v>
      </c>
      <c r="E5" s="1">
        <v>125</v>
      </c>
      <c r="F5" t="s">
        <v>406</v>
      </c>
      <c r="G5" t="s">
        <v>407</v>
      </c>
      <c r="H5" t="s">
        <v>449</v>
      </c>
      <c r="I5" t="s">
        <v>439</v>
      </c>
      <c r="J5" t="s">
        <v>387</v>
      </c>
    </row>
    <row r="6" spans="1:10">
      <c r="A6" t="s">
        <v>747</v>
      </c>
      <c r="B6" t="s">
        <v>748</v>
      </c>
      <c r="C6" t="s">
        <v>452</v>
      </c>
      <c r="D6" t="s">
        <v>749</v>
      </c>
      <c r="E6" s="1">
        <v>125</v>
      </c>
      <c r="F6" t="s">
        <v>406</v>
      </c>
      <c r="G6" t="s">
        <v>407</v>
      </c>
      <c r="H6" t="s">
        <v>459</v>
      </c>
      <c r="I6" t="s">
        <v>460</v>
      </c>
      <c r="J6" t="s">
        <v>387</v>
      </c>
    </row>
    <row r="7" spans="1:10">
      <c r="A7" t="s">
        <v>750</v>
      </c>
      <c r="B7" t="s">
        <v>748</v>
      </c>
      <c r="C7" t="s">
        <v>452</v>
      </c>
      <c r="D7" t="s">
        <v>751</v>
      </c>
      <c r="E7" s="1">
        <v>125</v>
      </c>
      <c r="F7" t="s">
        <v>406</v>
      </c>
      <c r="G7" t="s">
        <v>407</v>
      </c>
      <c r="H7" t="s">
        <v>459</v>
      </c>
      <c r="I7" t="s">
        <v>460</v>
      </c>
      <c r="J7" t="s">
        <v>387</v>
      </c>
    </row>
    <row r="8" spans="1:10">
      <c r="A8" t="s">
        <v>752</v>
      </c>
      <c r="B8" t="s">
        <v>748</v>
      </c>
      <c r="C8" t="s">
        <v>452</v>
      </c>
      <c r="D8" t="s">
        <v>753</v>
      </c>
      <c r="E8" s="1">
        <v>125</v>
      </c>
      <c r="F8" t="s">
        <v>406</v>
      </c>
      <c r="G8" t="s">
        <v>407</v>
      </c>
      <c r="H8" t="s">
        <v>459</v>
      </c>
      <c r="I8" t="s">
        <v>460</v>
      </c>
      <c r="J8" t="s">
        <v>387</v>
      </c>
    </row>
    <row r="9" spans="1:10">
      <c r="A9" t="s">
        <v>754</v>
      </c>
      <c r="B9" t="s">
        <v>748</v>
      </c>
      <c r="C9" t="s">
        <v>452</v>
      </c>
      <c r="D9" t="s">
        <v>755</v>
      </c>
      <c r="E9" s="1">
        <v>125</v>
      </c>
      <c r="F9" t="s">
        <v>406</v>
      </c>
      <c r="G9" t="s">
        <v>407</v>
      </c>
      <c r="H9" t="s">
        <v>459</v>
      </c>
      <c r="I9" t="s">
        <v>460</v>
      </c>
      <c r="J9" t="s">
        <v>387</v>
      </c>
    </row>
    <row r="10" spans="1:10">
      <c r="A10" t="s">
        <v>756</v>
      </c>
      <c r="B10" t="s">
        <v>748</v>
      </c>
      <c r="C10" t="s">
        <v>452</v>
      </c>
      <c r="D10" t="s">
        <v>757</v>
      </c>
      <c r="E10" s="1">
        <v>125</v>
      </c>
      <c r="F10" t="s">
        <v>406</v>
      </c>
      <c r="G10" t="s">
        <v>407</v>
      </c>
      <c r="H10" t="s">
        <v>459</v>
      </c>
      <c r="I10" t="s">
        <v>460</v>
      </c>
      <c r="J10" t="s">
        <v>387</v>
      </c>
    </row>
    <row r="11" spans="1:10">
      <c r="A11" t="s">
        <v>758</v>
      </c>
      <c r="B11" t="s">
        <v>748</v>
      </c>
      <c r="C11" t="s">
        <v>452</v>
      </c>
      <c r="D11" t="s">
        <v>759</v>
      </c>
      <c r="E11" s="1">
        <v>125</v>
      </c>
      <c r="F11" t="s">
        <v>406</v>
      </c>
      <c r="G11" t="s">
        <v>407</v>
      </c>
      <c r="H11" t="s">
        <v>459</v>
      </c>
      <c r="I11" t="s">
        <v>460</v>
      </c>
      <c r="J11" t="s">
        <v>387</v>
      </c>
    </row>
    <row r="12" spans="1:10">
      <c r="A12" t="s">
        <v>760</v>
      </c>
      <c r="B12" t="s">
        <v>748</v>
      </c>
      <c r="C12" t="s">
        <v>452</v>
      </c>
      <c r="D12" t="s">
        <v>761</v>
      </c>
      <c r="E12" s="1">
        <v>125</v>
      </c>
      <c r="F12" t="s">
        <v>406</v>
      </c>
      <c r="G12" t="s">
        <v>407</v>
      </c>
      <c r="H12" t="s">
        <v>459</v>
      </c>
      <c r="I12" t="s">
        <v>460</v>
      </c>
      <c r="J12" t="s">
        <v>387</v>
      </c>
    </row>
    <row r="13" spans="1:10">
      <c r="A13" t="s">
        <v>762</v>
      </c>
      <c r="B13" t="s">
        <v>748</v>
      </c>
      <c r="C13" t="s">
        <v>452</v>
      </c>
      <c r="D13" t="s">
        <v>763</v>
      </c>
      <c r="E13" s="1">
        <v>125</v>
      </c>
      <c r="F13" t="s">
        <v>406</v>
      </c>
      <c r="G13" t="s">
        <v>407</v>
      </c>
      <c r="H13" t="s">
        <v>459</v>
      </c>
      <c r="I13" t="s">
        <v>460</v>
      </c>
      <c r="J13" t="s">
        <v>387</v>
      </c>
    </row>
    <row r="14" spans="1:10">
      <c r="A14" t="s">
        <v>767</v>
      </c>
      <c r="B14" t="s">
        <v>768</v>
      </c>
      <c r="C14" t="s">
        <v>452</v>
      </c>
      <c r="D14" t="s">
        <v>769</v>
      </c>
      <c r="E14" s="1">
        <v>1300</v>
      </c>
      <c r="F14" t="s">
        <v>406</v>
      </c>
      <c r="G14" t="s">
        <v>407</v>
      </c>
      <c r="H14" t="s">
        <v>385</v>
      </c>
      <c r="I14" t="s">
        <v>439</v>
      </c>
      <c r="J14" t="s">
        <v>387</v>
      </c>
    </row>
    <row r="15" spans="1:10">
      <c r="A15" t="s">
        <v>770</v>
      </c>
      <c r="B15" t="s">
        <v>771</v>
      </c>
      <c r="C15" t="s">
        <v>452</v>
      </c>
      <c r="D15" t="s">
        <v>772</v>
      </c>
      <c r="E15" s="1">
        <v>1300</v>
      </c>
      <c r="F15" t="s">
        <v>406</v>
      </c>
      <c r="G15" t="s">
        <v>407</v>
      </c>
      <c r="H15" t="s">
        <v>385</v>
      </c>
      <c r="I15" t="s">
        <v>439</v>
      </c>
      <c r="J15" t="s">
        <v>387</v>
      </c>
    </row>
    <row r="16" spans="1:10">
      <c r="A16" t="s">
        <v>773</v>
      </c>
      <c r="B16" t="s">
        <v>774</v>
      </c>
      <c r="C16" t="s">
        <v>452</v>
      </c>
      <c r="D16" t="s">
        <v>775</v>
      </c>
      <c r="E16" s="1">
        <v>1300</v>
      </c>
      <c r="F16" t="s">
        <v>406</v>
      </c>
      <c r="G16" t="s">
        <v>407</v>
      </c>
      <c r="H16" t="s">
        <v>385</v>
      </c>
      <c r="I16" t="s">
        <v>439</v>
      </c>
      <c r="J16" t="s">
        <v>387</v>
      </c>
    </row>
    <row r="17" spans="1:10">
      <c r="A17" t="s">
        <v>776</v>
      </c>
      <c r="B17" t="s">
        <v>777</v>
      </c>
      <c r="C17" t="s">
        <v>452</v>
      </c>
      <c r="D17" t="s">
        <v>778</v>
      </c>
      <c r="E17" s="1">
        <v>1300</v>
      </c>
      <c r="F17" t="s">
        <v>406</v>
      </c>
      <c r="G17" t="s">
        <v>407</v>
      </c>
      <c r="H17" t="s">
        <v>385</v>
      </c>
      <c r="I17" t="s">
        <v>439</v>
      </c>
      <c r="J17" t="s">
        <v>387</v>
      </c>
    </row>
    <row r="18" spans="1:10">
      <c r="A18" t="s">
        <v>779</v>
      </c>
      <c r="B18" t="s">
        <v>780</v>
      </c>
      <c r="C18" t="s">
        <v>452</v>
      </c>
      <c r="D18" t="s">
        <v>688</v>
      </c>
      <c r="E18" s="1">
        <v>1300</v>
      </c>
      <c r="F18" t="s">
        <v>406</v>
      </c>
      <c r="G18" t="s">
        <v>407</v>
      </c>
      <c r="H18" t="s">
        <v>385</v>
      </c>
      <c r="I18" t="s">
        <v>439</v>
      </c>
      <c r="J18" t="s">
        <v>387</v>
      </c>
    </row>
    <row r="19" spans="1:10">
      <c r="A19" t="s">
        <v>803</v>
      </c>
      <c r="B19" t="s">
        <v>804</v>
      </c>
      <c r="C19" t="s">
        <v>452</v>
      </c>
      <c r="D19" t="s">
        <v>805</v>
      </c>
      <c r="E19" s="1">
        <v>125</v>
      </c>
      <c r="F19" t="s">
        <v>406</v>
      </c>
      <c r="G19" t="s">
        <v>407</v>
      </c>
      <c r="H19" t="s">
        <v>385</v>
      </c>
      <c r="I19" t="s">
        <v>439</v>
      </c>
      <c r="J19" t="s">
        <v>387</v>
      </c>
    </row>
    <row r="20" spans="1:10">
      <c r="A20" t="s">
        <v>809</v>
      </c>
      <c r="B20" t="s">
        <v>810</v>
      </c>
      <c r="C20" t="s">
        <v>452</v>
      </c>
      <c r="D20" t="s">
        <v>811</v>
      </c>
      <c r="E20" s="1">
        <v>1300</v>
      </c>
      <c r="F20" t="s">
        <v>406</v>
      </c>
      <c r="G20" t="s">
        <v>407</v>
      </c>
      <c r="H20" t="s">
        <v>459</v>
      </c>
      <c r="I20" t="s">
        <v>812</v>
      </c>
      <c r="J20" t="s">
        <v>387</v>
      </c>
    </row>
    <row r="21" spans="1:10">
      <c r="A21" t="s">
        <v>843</v>
      </c>
      <c r="B21" t="s">
        <v>844</v>
      </c>
      <c r="C21" t="s">
        <v>452</v>
      </c>
      <c r="D21" t="s">
        <v>845</v>
      </c>
      <c r="E21" s="1">
        <v>125</v>
      </c>
      <c r="F21" t="s">
        <v>406</v>
      </c>
      <c r="G21" t="s">
        <v>407</v>
      </c>
      <c r="H21" t="s">
        <v>459</v>
      </c>
      <c r="I21" t="s">
        <v>460</v>
      </c>
      <c r="J21" t="s">
        <v>387</v>
      </c>
    </row>
    <row r="22" spans="1:10">
      <c r="A22" t="s">
        <v>877</v>
      </c>
      <c r="B22" t="s">
        <v>878</v>
      </c>
      <c r="C22" t="s">
        <v>452</v>
      </c>
      <c r="D22" t="s">
        <v>879</v>
      </c>
      <c r="E22" s="1">
        <v>1300</v>
      </c>
      <c r="F22" t="s">
        <v>406</v>
      </c>
      <c r="G22" t="s">
        <v>407</v>
      </c>
      <c r="H22" t="s">
        <v>385</v>
      </c>
      <c r="I22" t="s">
        <v>439</v>
      </c>
      <c r="J22" t="s">
        <v>387</v>
      </c>
    </row>
    <row r="23" spans="1:10">
      <c r="A23" t="s">
        <v>880</v>
      </c>
      <c r="B23" t="s">
        <v>881</v>
      </c>
      <c r="C23" t="s">
        <v>452</v>
      </c>
      <c r="D23" t="s">
        <v>882</v>
      </c>
      <c r="E23" s="1">
        <v>1300</v>
      </c>
      <c r="F23" t="s">
        <v>406</v>
      </c>
      <c r="G23" t="s">
        <v>407</v>
      </c>
      <c r="H23" t="s">
        <v>385</v>
      </c>
      <c r="I23" t="s">
        <v>439</v>
      </c>
      <c r="J23" t="s">
        <v>387</v>
      </c>
    </row>
    <row r="24" spans="1:10">
      <c r="A24" t="s">
        <v>883</v>
      </c>
      <c r="B24" t="s">
        <v>884</v>
      </c>
      <c r="C24" t="s">
        <v>452</v>
      </c>
      <c r="D24" t="s">
        <v>885</v>
      </c>
      <c r="E24" s="1">
        <v>1300</v>
      </c>
      <c r="F24" t="s">
        <v>406</v>
      </c>
      <c r="G24" t="s">
        <v>407</v>
      </c>
      <c r="H24" t="s">
        <v>385</v>
      </c>
      <c r="I24" t="s">
        <v>439</v>
      </c>
      <c r="J24" t="s">
        <v>387</v>
      </c>
    </row>
    <row r="25" spans="1:10">
      <c r="A25" t="s">
        <v>886</v>
      </c>
      <c r="B25" t="s">
        <v>887</v>
      </c>
      <c r="C25" t="s">
        <v>452</v>
      </c>
      <c r="D25" t="s">
        <v>888</v>
      </c>
      <c r="E25" s="1">
        <v>1300</v>
      </c>
      <c r="F25" t="s">
        <v>406</v>
      </c>
      <c r="G25" t="s">
        <v>407</v>
      </c>
      <c r="H25" t="s">
        <v>385</v>
      </c>
      <c r="I25" t="s">
        <v>439</v>
      </c>
      <c r="J25" t="s">
        <v>387</v>
      </c>
    </row>
    <row r="26" spans="1:10">
      <c r="A26" t="s">
        <v>889</v>
      </c>
      <c r="B26" t="s">
        <v>890</v>
      </c>
      <c r="C26" t="s">
        <v>452</v>
      </c>
      <c r="D26" t="s">
        <v>891</v>
      </c>
      <c r="E26" s="1">
        <v>1300</v>
      </c>
      <c r="F26" t="s">
        <v>406</v>
      </c>
      <c r="G26" t="s">
        <v>407</v>
      </c>
      <c r="H26" t="s">
        <v>385</v>
      </c>
      <c r="I26" t="s">
        <v>439</v>
      </c>
      <c r="J26" t="s">
        <v>387</v>
      </c>
    </row>
    <row r="27" spans="1:10">
      <c r="A27" t="s">
        <v>892</v>
      </c>
      <c r="B27" t="s">
        <v>893</v>
      </c>
      <c r="C27" t="s">
        <v>452</v>
      </c>
      <c r="D27" t="s">
        <v>894</v>
      </c>
      <c r="E27" s="1">
        <v>1300</v>
      </c>
      <c r="F27" t="s">
        <v>406</v>
      </c>
      <c r="G27" t="s">
        <v>407</v>
      </c>
      <c r="H27" t="s">
        <v>385</v>
      </c>
      <c r="I27" t="s">
        <v>439</v>
      </c>
      <c r="J27" t="s">
        <v>387</v>
      </c>
    </row>
    <row r="28" spans="1:10">
      <c r="A28" t="s">
        <v>1769</v>
      </c>
      <c r="B28" t="s">
        <v>1770</v>
      </c>
      <c r="C28" t="s">
        <v>452</v>
      </c>
      <c r="D28" t="s">
        <v>1771</v>
      </c>
      <c r="E28" s="1">
        <v>125</v>
      </c>
      <c r="F28" t="s">
        <v>406</v>
      </c>
      <c r="G28" t="s">
        <v>407</v>
      </c>
      <c r="H28" t="s">
        <v>449</v>
      </c>
      <c r="I28" t="s">
        <v>439</v>
      </c>
      <c r="J28" t="s">
        <v>387</v>
      </c>
    </row>
    <row r="29" spans="1:10">
      <c r="A29" t="s">
        <v>265</v>
      </c>
      <c r="B29" t="s">
        <v>266</v>
      </c>
      <c r="C29" t="s">
        <v>452</v>
      </c>
      <c r="D29" t="s">
        <v>267</v>
      </c>
      <c r="E29" s="1">
        <v>125</v>
      </c>
      <c r="F29" t="s">
        <v>406</v>
      </c>
      <c r="G29" t="s">
        <v>407</v>
      </c>
      <c r="H29" t="s">
        <v>385</v>
      </c>
      <c r="I29" t="s">
        <v>213</v>
      </c>
      <c r="J29" t="s">
        <v>387</v>
      </c>
    </row>
  </sheetData>
  <phoneticPr fontId="1"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dimension ref="A1:J5"/>
  <sheetViews>
    <sheetView workbookViewId="0">
      <selection sqref="A1:IV1"/>
    </sheetView>
  </sheetViews>
  <sheetFormatPr defaultRowHeight="12.75"/>
  <cols>
    <col min="3" max="3" width="19.42578125" bestFit="1" customWidth="1"/>
  </cols>
  <sheetData>
    <row r="1" spans="1:10">
      <c r="A1" t="s">
        <v>374</v>
      </c>
      <c r="B1" t="s">
        <v>375</v>
      </c>
      <c r="C1" t="s">
        <v>376</v>
      </c>
      <c r="D1" t="s">
        <v>377</v>
      </c>
      <c r="E1" s="1" t="s">
        <v>378</v>
      </c>
      <c r="F1" t="s">
        <v>369</v>
      </c>
      <c r="G1" t="s">
        <v>370</v>
      </c>
      <c r="H1" t="s">
        <v>371</v>
      </c>
      <c r="I1" t="s">
        <v>372</v>
      </c>
      <c r="J1" t="s">
        <v>373</v>
      </c>
    </row>
    <row r="2" spans="1:10">
      <c r="A2" t="s">
        <v>1978</v>
      </c>
      <c r="B2" t="s">
        <v>1979</v>
      </c>
      <c r="C2" t="s">
        <v>1980</v>
      </c>
      <c r="D2" t="s">
        <v>1459</v>
      </c>
      <c r="E2" s="1">
        <v>8350</v>
      </c>
      <c r="F2" t="s">
        <v>839</v>
      </c>
      <c r="G2" t="s">
        <v>415</v>
      </c>
      <c r="H2" t="s">
        <v>459</v>
      </c>
      <c r="I2" t="s">
        <v>460</v>
      </c>
      <c r="J2" t="s">
        <v>1622</v>
      </c>
    </row>
    <row r="3" spans="1:10">
      <c r="A3" t="s">
        <v>2282</v>
      </c>
      <c r="B3" t="s">
        <v>1431</v>
      </c>
      <c r="C3" t="s">
        <v>1980</v>
      </c>
      <c r="D3" t="s">
        <v>2207</v>
      </c>
      <c r="E3" s="1">
        <v>12144</v>
      </c>
      <c r="F3" t="s">
        <v>839</v>
      </c>
      <c r="G3" t="s">
        <v>415</v>
      </c>
      <c r="H3" t="s">
        <v>449</v>
      </c>
      <c r="I3" t="s">
        <v>439</v>
      </c>
      <c r="J3" t="s">
        <v>387</v>
      </c>
    </row>
    <row r="4" spans="1:10">
      <c r="A4" t="s">
        <v>2317</v>
      </c>
      <c r="B4" t="s">
        <v>2318</v>
      </c>
      <c r="C4" t="s">
        <v>1980</v>
      </c>
      <c r="D4" t="s">
        <v>838</v>
      </c>
      <c r="E4" s="1">
        <v>13870</v>
      </c>
      <c r="F4" t="s">
        <v>839</v>
      </c>
      <c r="G4" t="s">
        <v>415</v>
      </c>
      <c r="H4" t="s">
        <v>459</v>
      </c>
      <c r="I4" t="s">
        <v>460</v>
      </c>
      <c r="J4" t="s">
        <v>1622</v>
      </c>
    </row>
    <row r="5" spans="1:10">
      <c r="A5" t="s">
        <v>2319</v>
      </c>
      <c r="B5" t="s">
        <v>0</v>
      </c>
      <c r="C5" t="s">
        <v>1980</v>
      </c>
      <c r="D5" t="s">
        <v>1224</v>
      </c>
      <c r="E5" s="1">
        <v>13870</v>
      </c>
      <c r="F5" t="s">
        <v>839</v>
      </c>
      <c r="G5" t="s">
        <v>415</v>
      </c>
      <c r="H5" t="s">
        <v>499</v>
      </c>
      <c r="I5" t="s">
        <v>443</v>
      </c>
      <c r="J5" t="s">
        <v>1622</v>
      </c>
    </row>
  </sheetData>
  <phoneticPr fontId="1"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dimension ref="A2:J14"/>
  <sheetViews>
    <sheetView workbookViewId="0">
      <selection activeCell="A2" sqref="A2:IV2"/>
    </sheetView>
  </sheetViews>
  <sheetFormatPr defaultRowHeight="12.75"/>
  <sheetData>
    <row r="2" spans="1:10">
      <c r="A2" t="s">
        <v>374</v>
      </c>
      <c r="B2" t="s">
        <v>375</v>
      </c>
      <c r="C2" t="s">
        <v>376</v>
      </c>
      <c r="D2" t="s">
        <v>377</v>
      </c>
      <c r="E2" s="1" t="s">
        <v>378</v>
      </c>
      <c r="F2" t="s">
        <v>369</v>
      </c>
      <c r="G2" t="s">
        <v>370</v>
      </c>
      <c r="H2" t="s">
        <v>371</v>
      </c>
      <c r="I2" t="s">
        <v>372</v>
      </c>
      <c r="J2" t="s">
        <v>373</v>
      </c>
    </row>
    <row r="3" spans="1:10">
      <c r="A3" t="s">
        <v>1425</v>
      </c>
      <c r="B3" t="s">
        <v>984</v>
      </c>
      <c r="C3" t="s">
        <v>1426</v>
      </c>
      <c r="D3" t="s">
        <v>571</v>
      </c>
      <c r="E3" s="1">
        <v>13899</v>
      </c>
      <c r="F3" t="s">
        <v>425</v>
      </c>
      <c r="G3" t="s">
        <v>384</v>
      </c>
      <c r="H3" t="s">
        <v>459</v>
      </c>
      <c r="I3" t="s">
        <v>408</v>
      </c>
      <c r="J3" t="s">
        <v>387</v>
      </c>
    </row>
    <row r="4" spans="1:10">
      <c r="A4" t="s">
        <v>1772</v>
      </c>
      <c r="B4" t="s">
        <v>1235</v>
      </c>
      <c r="C4" t="s">
        <v>1426</v>
      </c>
      <c r="D4" t="s">
        <v>1656</v>
      </c>
      <c r="E4" s="1">
        <v>23250</v>
      </c>
      <c r="F4" t="s">
        <v>425</v>
      </c>
      <c r="G4" t="s">
        <v>384</v>
      </c>
      <c r="H4" t="s">
        <v>459</v>
      </c>
      <c r="I4" t="s">
        <v>439</v>
      </c>
      <c r="J4" t="s">
        <v>387</v>
      </c>
    </row>
    <row r="5" spans="1:10">
      <c r="A5" t="s">
        <v>1795</v>
      </c>
      <c r="B5" t="s">
        <v>1796</v>
      </c>
      <c r="C5" t="s">
        <v>1426</v>
      </c>
      <c r="D5" t="s">
        <v>1797</v>
      </c>
      <c r="E5" s="1">
        <v>23365</v>
      </c>
      <c r="F5" t="s">
        <v>425</v>
      </c>
      <c r="G5" t="s">
        <v>384</v>
      </c>
      <c r="H5" t="s">
        <v>459</v>
      </c>
      <c r="I5" t="s">
        <v>439</v>
      </c>
      <c r="J5" t="s">
        <v>387</v>
      </c>
    </row>
    <row r="6" spans="1:10">
      <c r="A6" t="s">
        <v>5</v>
      </c>
      <c r="B6" t="s">
        <v>6</v>
      </c>
      <c r="C6" t="s">
        <v>1426</v>
      </c>
      <c r="D6" t="s">
        <v>1832</v>
      </c>
      <c r="E6" s="1">
        <v>23365</v>
      </c>
      <c r="F6" t="s">
        <v>425</v>
      </c>
      <c r="G6" t="s">
        <v>384</v>
      </c>
      <c r="H6" t="s">
        <v>459</v>
      </c>
      <c r="I6" t="s">
        <v>460</v>
      </c>
      <c r="J6" t="s">
        <v>387</v>
      </c>
    </row>
    <row r="7" spans="1:10">
      <c r="A7" t="s">
        <v>159</v>
      </c>
      <c r="B7" t="s">
        <v>160</v>
      </c>
      <c r="C7" t="s">
        <v>1426</v>
      </c>
      <c r="D7" t="s">
        <v>1615</v>
      </c>
      <c r="E7" s="1">
        <v>26490</v>
      </c>
      <c r="F7" t="s">
        <v>425</v>
      </c>
      <c r="G7" t="s">
        <v>384</v>
      </c>
      <c r="H7" t="s">
        <v>459</v>
      </c>
      <c r="I7" t="s">
        <v>460</v>
      </c>
      <c r="J7" t="s">
        <v>1622</v>
      </c>
    </row>
    <row r="8" spans="1:10">
      <c r="A8" t="s">
        <v>184</v>
      </c>
      <c r="B8" t="s">
        <v>185</v>
      </c>
      <c r="C8" t="s">
        <v>1426</v>
      </c>
      <c r="D8" t="s">
        <v>1615</v>
      </c>
      <c r="E8" s="1">
        <v>26490</v>
      </c>
      <c r="F8" t="s">
        <v>425</v>
      </c>
      <c r="G8" t="s">
        <v>384</v>
      </c>
      <c r="H8" t="s">
        <v>459</v>
      </c>
      <c r="I8" t="s">
        <v>460</v>
      </c>
      <c r="J8" t="s">
        <v>1622</v>
      </c>
    </row>
    <row r="9" spans="1:10">
      <c r="A9" t="s">
        <v>186</v>
      </c>
      <c r="B9" t="s">
        <v>187</v>
      </c>
      <c r="C9" t="s">
        <v>1426</v>
      </c>
      <c r="D9" t="s">
        <v>506</v>
      </c>
      <c r="E9" s="1">
        <v>26490</v>
      </c>
      <c r="F9" t="s">
        <v>425</v>
      </c>
      <c r="G9" t="s">
        <v>384</v>
      </c>
      <c r="H9" t="s">
        <v>459</v>
      </c>
      <c r="I9" t="s">
        <v>460</v>
      </c>
      <c r="J9" t="s">
        <v>1622</v>
      </c>
    </row>
    <row r="10" spans="1:10">
      <c r="A10" t="s">
        <v>188</v>
      </c>
      <c r="B10" t="s">
        <v>189</v>
      </c>
      <c r="C10" t="s">
        <v>1426</v>
      </c>
      <c r="D10" t="s">
        <v>1236</v>
      </c>
      <c r="E10" s="1">
        <v>26490</v>
      </c>
      <c r="F10" t="s">
        <v>425</v>
      </c>
      <c r="G10" t="s">
        <v>384</v>
      </c>
      <c r="H10" t="s">
        <v>459</v>
      </c>
      <c r="I10" t="s">
        <v>460</v>
      </c>
      <c r="J10" t="s">
        <v>1622</v>
      </c>
    </row>
    <row r="11" spans="1:10">
      <c r="A11" t="s">
        <v>225</v>
      </c>
      <c r="B11" t="s">
        <v>226</v>
      </c>
      <c r="C11" t="s">
        <v>1426</v>
      </c>
      <c r="D11" t="s">
        <v>1227</v>
      </c>
      <c r="E11" s="1">
        <v>22275</v>
      </c>
      <c r="F11" t="s">
        <v>425</v>
      </c>
      <c r="G11" t="s">
        <v>384</v>
      </c>
      <c r="H11" t="s">
        <v>737</v>
      </c>
      <c r="I11" t="s">
        <v>213</v>
      </c>
      <c r="J11" t="s">
        <v>387</v>
      </c>
    </row>
    <row r="12" spans="1:10">
      <c r="A12" t="s">
        <v>328</v>
      </c>
      <c r="B12" t="s">
        <v>329</v>
      </c>
      <c r="C12" t="s">
        <v>1426</v>
      </c>
      <c r="D12" t="s">
        <v>330</v>
      </c>
      <c r="E12" s="1">
        <v>23365</v>
      </c>
      <c r="F12" t="s">
        <v>425</v>
      </c>
      <c r="G12" t="s">
        <v>384</v>
      </c>
      <c r="H12" t="s">
        <v>331</v>
      </c>
      <c r="I12" t="s">
        <v>213</v>
      </c>
      <c r="J12" t="s">
        <v>387</v>
      </c>
    </row>
    <row r="13" spans="1:10">
      <c r="A13" t="s">
        <v>337</v>
      </c>
      <c r="B13" t="s">
        <v>338</v>
      </c>
      <c r="C13" t="s">
        <v>1426</v>
      </c>
      <c r="D13" t="s">
        <v>795</v>
      </c>
      <c r="E13" s="1">
        <v>23365</v>
      </c>
      <c r="F13" t="s">
        <v>425</v>
      </c>
      <c r="G13" t="s">
        <v>384</v>
      </c>
      <c r="H13" t="s">
        <v>385</v>
      </c>
      <c r="I13" t="s">
        <v>213</v>
      </c>
      <c r="J13" t="s">
        <v>387</v>
      </c>
    </row>
    <row r="14" spans="1:10">
      <c r="A14" t="s">
        <v>341</v>
      </c>
      <c r="B14" t="s">
        <v>342</v>
      </c>
      <c r="C14" t="s">
        <v>1426</v>
      </c>
      <c r="D14" t="s">
        <v>343</v>
      </c>
      <c r="E14" s="1">
        <v>25152</v>
      </c>
      <c r="F14" t="s">
        <v>425</v>
      </c>
      <c r="G14" t="s">
        <v>384</v>
      </c>
      <c r="H14" t="s">
        <v>385</v>
      </c>
      <c r="I14" t="s">
        <v>213</v>
      </c>
      <c r="J14" t="s">
        <v>387</v>
      </c>
    </row>
  </sheetData>
  <phoneticPr fontId="1"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dimension ref="A1:J3"/>
  <sheetViews>
    <sheetView workbookViewId="0">
      <selection sqref="A1:IV1"/>
    </sheetView>
  </sheetViews>
  <sheetFormatPr defaultRowHeight="12.75"/>
  <sheetData>
    <row r="1" spans="1:10">
      <c r="A1" t="s">
        <v>374</v>
      </c>
      <c r="B1" t="s">
        <v>375</v>
      </c>
      <c r="C1" t="s">
        <v>376</v>
      </c>
      <c r="D1" t="s">
        <v>377</v>
      </c>
      <c r="E1" s="1" t="s">
        <v>378</v>
      </c>
      <c r="F1" t="s">
        <v>369</v>
      </c>
      <c r="G1" t="s">
        <v>370</v>
      </c>
      <c r="H1" t="s">
        <v>371</v>
      </c>
      <c r="I1" t="s">
        <v>372</v>
      </c>
      <c r="J1" t="s">
        <v>373</v>
      </c>
    </row>
    <row r="2" spans="1:10">
      <c r="A2" t="s">
        <v>175</v>
      </c>
      <c r="B2" t="s">
        <v>176</v>
      </c>
      <c r="C2" t="s">
        <v>177</v>
      </c>
      <c r="D2" t="s">
        <v>178</v>
      </c>
      <c r="E2" s="1">
        <v>30000</v>
      </c>
      <c r="F2" t="s">
        <v>839</v>
      </c>
      <c r="G2" t="s">
        <v>415</v>
      </c>
      <c r="H2" t="s">
        <v>459</v>
      </c>
      <c r="I2" t="s">
        <v>460</v>
      </c>
      <c r="J2" t="s">
        <v>387</v>
      </c>
    </row>
    <row r="3" spans="1:10">
      <c r="A3" t="s">
        <v>179</v>
      </c>
      <c r="B3" t="s">
        <v>180</v>
      </c>
      <c r="C3" t="s">
        <v>177</v>
      </c>
      <c r="D3" t="s">
        <v>1227</v>
      </c>
      <c r="E3" s="1">
        <v>30000</v>
      </c>
      <c r="F3" t="s">
        <v>839</v>
      </c>
      <c r="G3" t="s">
        <v>415</v>
      </c>
      <c r="H3" t="s">
        <v>459</v>
      </c>
      <c r="I3" t="s">
        <v>460</v>
      </c>
      <c r="J3" t="s">
        <v>387</v>
      </c>
    </row>
  </sheetData>
  <phoneticPr fontId="1" type="noConversion"/>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dimension ref="A1:J44"/>
  <sheetViews>
    <sheetView workbookViewId="0">
      <selection sqref="A1:IV1"/>
    </sheetView>
  </sheetViews>
  <sheetFormatPr defaultRowHeight="12.75"/>
  <cols>
    <col min="1" max="1" width="11.28515625" bestFit="1" customWidth="1"/>
    <col min="2" max="2" width="30.140625" bestFit="1" customWidth="1"/>
    <col min="3" max="3" width="18" bestFit="1" customWidth="1"/>
    <col min="4" max="4" width="16.5703125" bestFit="1" customWidth="1"/>
    <col min="6" max="6" width="18.42578125" bestFit="1" customWidth="1"/>
    <col min="7" max="7" width="17.5703125" bestFit="1" customWidth="1"/>
    <col min="8" max="8" width="20.85546875" bestFit="1" customWidth="1"/>
    <col min="9" max="9" width="15.7109375" bestFit="1" customWidth="1"/>
  </cols>
  <sheetData>
    <row r="1" spans="1:10">
      <c r="A1" t="s">
        <v>374</v>
      </c>
      <c r="B1" t="s">
        <v>375</v>
      </c>
      <c r="C1" t="s">
        <v>376</v>
      </c>
      <c r="D1" t="s">
        <v>377</v>
      </c>
      <c r="E1" s="1" t="s">
        <v>378</v>
      </c>
      <c r="F1" t="s">
        <v>369</v>
      </c>
      <c r="G1" t="s">
        <v>370</v>
      </c>
      <c r="H1" t="s">
        <v>371</v>
      </c>
      <c r="I1" t="s">
        <v>372</v>
      </c>
      <c r="J1" t="s">
        <v>373</v>
      </c>
    </row>
    <row r="2" spans="1:10">
      <c r="A2" t="s">
        <v>595</v>
      </c>
      <c r="B2" t="s">
        <v>596</v>
      </c>
      <c r="C2" t="s">
        <v>597</v>
      </c>
      <c r="D2" t="s">
        <v>598</v>
      </c>
      <c r="E2" s="1">
        <v>244</v>
      </c>
      <c r="F2" t="s">
        <v>599</v>
      </c>
      <c r="G2" t="s">
        <v>438</v>
      </c>
      <c r="H2" t="s">
        <v>449</v>
      </c>
      <c r="I2" t="s">
        <v>386</v>
      </c>
      <c r="J2" t="s">
        <v>387</v>
      </c>
    </row>
    <row r="3" spans="1:10">
      <c r="A3" t="s">
        <v>1819</v>
      </c>
      <c r="B3" t="s">
        <v>1820</v>
      </c>
      <c r="C3" t="s">
        <v>597</v>
      </c>
      <c r="D3" t="s">
        <v>1821</v>
      </c>
      <c r="E3" s="1">
        <v>261</v>
      </c>
      <c r="F3" t="s">
        <v>599</v>
      </c>
      <c r="G3" t="s">
        <v>438</v>
      </c>
      <c r="H3" t="s">
        <v>459</v>
      </c>
      <c r="I3" t="s">
        <v>460</v>
      </c>
      <c r="J3" t="s">
        <v>387</v>
      </c>
    </row>
    <row r="4" spans="1:10">
      <c r="A4" t="s">
        <v>1878</v>
      </c>
      <c r="B4" t="s">
        <v>782</v>
      </c>
      <c r="C4" t="s">
        <v>597</v>
      </c>
      <c r="D4" t="s">
        <v>1879</v>
      </c>
      <c r="E4" s="1">
        <v>244</v>
      </c>
      <c r="F4" t="s">
        <v>599</v>
      </c>
      <c r="G4" t="s">
        <v>438</v>
      </c>
      <c r="H4" t="s">
        <v>385</v>
      </c>
      <c r="I4" t="s">
        <v>439</v>
      </c>
      <c r="J4" t="s">
        <v>387</v>
      </c>
    </row>
    <row r="5" spans="1:10">
      <c r="A5" t="s">
        <v>1880</v>
      </c>
      <c r="B5" t="s">
        <v>1881</v>
      </c>
      <c r="C5" t="s">
        <v>597</v>
      </c>
      <c r="D5" t="s">
        <v>1882</v>
      </c>
      <c r="E5" s="1">
        <v>244</v>
      </c>
      <c r="F5" t="s">
        <v>599</v>
      </c>
      <c r="G5" t="s">
        <v>438</v>
      </c>
      <c r="H5" t="s">
        <v>385</v>
      </c>
      <c r="I5" t="s">
        <v>439</v>
      </c>
      <c r="J5" t="s">
        <v>387</v>
      </c>
    </row>
    <row r="6" spans="1:10">
      <c r="A6" t="s">
        <v>1883</v>
      </c>
      <c r="B6" t="s">
        <v>1884</v>
      </c>
      <c r="C6" t="s">
        <v>597</v>
      </c>
      <c r="D6" t="s">
        <v>1885</v>
      </c>
      <c r="E6" s="1">
        <v>244</v>
      </c>
      <c r="F6" t="s">
        <v>599</v>
      </c>
      <c r="G6" t="s">
        <v>438</v>
      </c>
      <c r="H6" t="s">
        <v>385</v>
      </c>
      <c r="I6" t="s">
        <v>439</v>
      </c>
      <c r="J6" t="s">
        <v>387</v>
      </c>
    </row>
    <row r="7" spans="1:10">
      <c r="A7" t="s">
        <v>1886</v>
      </c>
      <c r="B7" t="s">
        <v>1887</v>
      </c>
      <c r="C7" t="s">
        <v>597</v>
      </c>
      <c r="D7" t="s">
        <v>1888</v>
      </c>
      <c r="E7" s="1">
        <v>244</v>
      </c>
      <c r="F7" t="s">
        <v>599</v>
      </c>
      <c r="G7" t="s">
        <v>438</v>
      </c>
      <c r="H7" t="s">
        <v>385</v>
      </c>
      <c r="I7" t="s">
        <v>439</v>
      </c>
      <c r="J7" t="s">
        <v>387</v>
      </c>
    </row>
    <row r="8" spans="1:10">
      <c r="A8" t="s">
        <v>1889</v>
      </c>
      <c r="B8" t="s">
        <v>1890</v>
      </c>
      <c r="C8" t="s">
        <v>597</v>
      </c>
      <c r="D8" t="s">
        <v>554</v>
      </c>
      <c r="E8" s="1">
        <v>244</v>
      </c>
      <c r="F8" t="s">
        <v>599</v>
      </c>
      <c r="G8" t="s">
        <v>438</v>
      </c>
      <c r="H8" t="s">
        <v>385</v>
      </c>
      <c r="I8" t="s">
        <v>439</v>
      </c>
      <c r="J8" t="s">
        <v>387</v>
      </c>
    </row>
    <row r="9" spans="1:10">
      <c r="A9" t="s">
        <v>1891</v>
      </c>
      <c r="B9" t="s">
        <v>1892</v>
      </c>
      <c r="C9" t="s">
        <v>597</v>
      </c>
      <c r="D9" t="s">
        <v>1893</v>
      </c>
      <c r="E9" s="1">
        <v>244</v>
      </c>
      <c r="F9" t="s">
        <v>599</v>
      </c>
      <c r="G9" t="s">
        <v>438</v>
      </c>
      <c r="H9" t="s">
        <v>385</v>
      </c>
      <c r="I9" t="s">
        <v>439</v>
      </c>
      <c r="J9" t="s">
        <v>387</v>
      </c>
    </row>
    <row r="10" spans="1:10">
      <c r="A10" t="s">
        <v>1894</v>
      </c>
      <c r="B10" t="s">
        <v>1895</v>
      </c>
      <c r="C10" t="s">
        <v>597</v>
      </c>
      <c r="D10" t="s">
        <v>1896</v>
      </c>
      <c r="E10" s="1">
        <v>244</v>
      </c>
      <c r="F10" t="s">
        <v>599</v>
      </c>
      <c r="G10" t="s">
        <v>438</v>
      </c>
      <c r="H10" t="s">
        <v>385</v>
      </c>
      <c r="I10" t="s">
        <v>439</v>
      </c>
      <c r="J10" t="s">
        <v>387</v>
      </c>
    </row>
    <row r="11" spans="1:10">
      <c r="A11" t="s">
        <v>1920</v>
      </c>
      <c r="B11" t="s">
        <v>1921</v>
      </c>
      <c r="C11" t="s">
        <v>597</v>
      </c>
      <c r="D11" t="s">
        <v>1922</v>
      </c>
      <c r="E11" s="1">
        <v>244</v>
      </c>
      <c r="F11" t="s">
        <v>599</v>
      </c>
      <c r="G11" t="s">
        <v>438</v>
      </c>
      <c r="H11" t="s">
        <v>385</v>
      </c>
      <c r="I11" t="s">
        <v>439</v>
      </c>
      <c r="J11" t="s">
        <v>387</v>
      </c>
    </row>
    <row r="12" spans="1:10">
      <c r="A12" t="s">
        <v>1923</v>
      </c>
      <c r="B12" t="s">
        <v>1924</v>
      </c>
      <c r="C12" t="s">
        <v>597</v>
      </c>
      <c r="D12" t="s">
        <v>1925</v>
      </c>
      <c r="E12" s="1">
        <v>244</v>
      </c>
      <c r="F12" t="s">
        <v>599</v>
      </c>
      <c r="G12" t="s">
        <v>438</v>
      </c>
      <c r="H12" t="s">
        <v>385</v>
      </c>
      <c r="I12" t="s">
        <v>439</v>
      </c>
      <c r="J12" t="s">
        <v>387</v>
      </c>
    </row>
    <row r="13" spans="1:10">
      <c r="A13" t="s">
        <v>1926</v>
      </c>
      <c r="B13" t="s">
        <v>1927</v>
      </c>
      <c r="C13" t="s">
        <v>597</v>
      </c>
      <c r="D13" t="s">
        <v>1741</v>
      </c>
      <c r="E13" s="1">
        <v>244</v>
      </c>
      <c r="F13" t="s">
        <v>599</v>
      </c>
      <c r="G13" t="s">
        <v>438</v>
      </c>
      <c r="H13" t="s">
        <v>385</v>
      </c>
      <c r="I13" t="s">
        <v>439</v>
      </c>
      <c r="J13" t="s">
        <v>387</v>
      </c>
    </row>
    <row r="14" spans="1:10">
      <c r="A14" t="s">
        <v>1988</v>
      </c>
      <c r="B14" t="s">
        <v>1989</v>
      </c>
      <c r="C14" t="s">
        <v>597</v>
      </c>
      <c r="D14" t="s">
        <v>1990</v>
      </c>
      <c r="E14" s="1">
        <v>244</v>
      </c>
      <c r="F14" t="s">
        <v>599</v>
      </c>
      <c r="G14" t="s">
        <v>438</v>
      </c>
      <c r="H14" t="s">
        <v>385</v>
      </c>
      <c r="I14" t="s">
        <v>439</v>
      </c>
      <c r="J14" t="s">
        <v>387</v>
      </c>
    </row>
    <row r="15" spans="1:10">
      <c r="A15" t="s">
        <v>1991</v>
      </c>
      <c r="B15" t="s">
        <v>1992</v>
      </c>
      <c r="C15" t="s">
        <v>597</v>
      </c>
      <c r="D15" t="s">
        <v>1993</v>
      </c>
      <c r="E15" s="1">
        <v>184</v>
      </c>
      <c r="F15" t="s">
        <v>599</v>
      </c>
      <c r="G15" t="s">
        <v>438</v>
      </c>
      <c r="H15" t="s">
        <v>459</v>
      </c>
      <c r="I15" t="s">
        <v>460</v>
      </c>
      <c r="J15" t="s">
        <v>387</v>
      </c>
    </row>
    <row r="16" spans="1:10">
      <c r="A16" t="s">
        <v>1994</v>
      </c>
      <c r="B16" t="s">
        <v>734</v>
      </c>
      <c r="C16" t="s">
        <v>597</v>
      </c>
      <c r="D16" t="s">
        <v>1995</v>
      </c>
      <c r="E16" s="1">
        <v>244</v>
      </c>
      <c r="F16" t="s">
        <v>599</v>
      </c>
      <c r="G16" t="s">
        <v>438</v>
      </c>
      <c r="H16" t="s">
        <v>385</v>
      </c>
      <c r="I16" t="s">
        <v>439</v>
      </c>
      <c r="J16" t="s">
        <v>387</v>
      </c>
    </row>
    <row r="17" spans="1:10">
      <c r="A17" t="s">
        <v>1996</v>
      </c>
      <c r="B17" t="s">
        <v>1997</v>
      </c>
      <c r="C17" t="s">
        <v>597</v>
      </c>
      <c r="D17" t="s">
        <v>1998</v>
      </c>
      <c r="E17" s="1">
        <v>244</v>
      </c>
      <c r="F17" t="s">
        <v>599</v>
      </c>
      <c r="G17" t="s">
        <v>438</v>
      </c>
      <c r="H17" t="s">
        <v>385</v>
      </c>
      <c r="I17" t="s">
        <v>439</v>
      </c>
      <c r="J17" t="s">
        <v>387</v>
      </c>
    </row>
    <row r="18" spans="1:10">
      <c r="A18" t="s">
        <v>1999</v>
      </c>
      <c r="B18" t="s">
        <v>2000</v>
      </c>
      <c r="C18" t="s">
        <v>597</v>
      </c>
      <c r="D18" t="s">
        <v>2001</v>
      </c>
      <c r="E18" s="1">
        <v>244</v>
      </c>
      <c r="F18" t="s">
        <v>599</v>
      </c>
      <c r="G18" t="s">
        <v>438</v>
      </c>
      <c r="H18" t="s">
        <v>385</v>
      </c>
      <c r="I18" t="s">
        <v>439</v>
      </c>
      <c r="J18" t="s">
        <v>387</v>
      </c>
    </row>
    <row r="19" spans="1:10">
      <c r="A19" t="s">
        <v>2002</v>
      </c>
      <c r="B19" t="s">
        <v>2003</v>
      </c>
      <c r="C19" t="s">
        <v>597</v>
      </c>
      <c r="D19" t="s">
        <v>2004</v>
      </c>
      <c r="E19" s="1">
        <v>244</v>
      </c>
      <c r="F19" t="s">
        <v>599</v>
      </c>
      <c r="G19" t="s">
        <v>438</v>
      </c>
      <c r="H19" t="s">
        <v>385</v>
      </c>
      <c r="I19" t="s">
        <v>439</v>
      </c>
      <c r="J19" t="s">
        <v>387</v>
      </c>
    </row>
    <row r="20" spans="1:10">
      <c r="A20" t="s">
        <v>2005</v>
      </c>
      <c r="B20" t="s">
        <v>2006</v>
      </c>
      <c r="C20" t="s">
        <v>597</v>
      </c>
      <c r="D20" t="s">
        <v>2007</v>
      </c>
      <c r="E20" s="1">
        <v>244</v>
      </c>
      <c r="F20" t="s">
        <v>599</v>
      </c>
      <c r="G20" t="s">
        <v>438</v>
      </c>
      <c r="H20" t="s">
        <v>385</v>
      </c>
      <c r="I20" t="s">
        <v>439</v>
      </c>
      <c r="J20" t="s">
        <v>387</v>
      </c>
    </row>
    <row r="21" spans="1:10">
      <c r="A21" t="s">
        <v>2114</v>
      </c>
      <c r="B21" t="s">
        <v>2115</v>
      </c>
      <c r="C21" t="s">
        <v>597</v>
      </c>
      <c r="D21" t="s">
        <v>2116</v>
      </c>
      <c r="E21" s="1">
        <v>244</v>
      </c>
      <c r="F21" t="s">
        <v>599</v>
      </c>
      <c r="G21" t="s">
        <v>438</v>
      </c>
      <c r="H21" t="s">
        <v>385</v>
      </c>
      <c r="I21" t="s">
        <v>439</v>
      </c>
      <c r="J21" t="s">
        <v>387</v>
      </c>
    </row>
    <row r="22" spans="1:10">
      <c r="A22" t="s">
        <v>2117</v>
      </c>
      <c r="B22" t="s">
        <v>2118</v>
      </c>
      <c r="C22" t="s">
        <v>597</v>
      </c>
      <c r="D22" t="s">
        <v>2119</v>
      </c>
      <c r="E22" s="1">
        <v>244</v>
      </c>
      <c r="F22" t="s">
        <v>599</v>
      </c>
      <c r="G22" t="s">
        <v>438</v>
      </c>
      <c r="H22" t="s">
        <v>385</v>
      </c>
      <c r="I22" t="s">
        <v>439</v>
      </c>
      <c r="J22" t="s">
        <v>387</v>
      </c>
    </row>
    <row r="23" spans="1:10">
      <c r="A23" t="s">
        <v>2120</v>
      </c>
      <c r="B23" t="s">
        <v>2121</v>
      </c>
      <c r="C23" t="s">
        <v>597</v>
      </c>
      <c r="D23" t="s">
        <v>2122</v>
      </c>
      <c r="E23" s="1">
        <v>244</v>
      </c>
      <c r="F23" t="s">
        <v>599</v>
      </c>
      <c r="G23" t="s">
        <v>438</v>
      </c>
      <c r="H23" t="s">
        <v>459</v>
      </c>
      <c r="I23" t="s">
        <v>460</v>
      </c>
      <c r="J23" t="s">
        <v>387</v>
      </c>
    </row>
    <row r="24" spans="1:10">
      <c r="A24" t="s">
        <v>2123</v>
      </c>
      <c r="B24" t="s">
        <v>2124</v>
      </c>
      <c r="C24" t="s">
        <v>597</v>
      </c>
      <c r="D24" t="s">
        <v>2125</v>
      </c>
      <c r="E24" s="1">
        <v>189</v>
      </c>
      <c r="F24" t="s">
        <v>599</v>
      </c>
      <c r="G24" t="s">
        <v>438</v>
      </c>
      <c r="H24" t="s">
        <v>459</v>
      </c>
      <c r="I24" t="s">
        <v>460</v>
      </c>
      <c r="J24" t="s">
        <v>387</v>
      </c>
    </row>
    <row r="25" spans="1:10">
      <c r="A25" t="s">
        <v>2172</v>
      </c>
      <c r="B25" t="s">
        <v>2173</v>
      </c>
      <c r="C25" t="s">
        <v>597</v>
      </c>
      <c r="D25" t="s">
        <v>2174</v>
      </c>
      <c r="E25" s="1">
        <v>244</v>
      </c>
      <c r="F25" t="s">
        <v>599</v>
      </c>
      <c r="G25" t="s">
        <v>438</v>
      </c>
      <c r="H25" t="s">
        <v>499</v>
      </c>
      <c r="I25" t="s">
        <v>439</v>
      </c>
      <c r="J25" t="s">
        <v>387</v>
      </c>
    </row>
    <row r="26" spans="1:10">
      <c r="A26" t="s">
        <v>2175</v>
      </c>
      <c r="B26" t="s">
        <v>984</v>
      </c>
      <c r="C26" t="s">
        <v>597</v>
      </c>
      <c r="D26" t="s">
        <v>2176</v>
      </c>
      <c r="E26" s="1">
        <v>244</v>
      </c>
      <c r="F26" t="s">
        <v>599</v>
      </c>
      <c r="G26" t="s">
        <v>438</v>
      </c>
      <c r="H26" t="s">
        <v>499</v>
      </c>
      <c r="I26" t="s">
        <v>439</v>
      </c>
      <c r="J26" t="s">
        <v>387</v>
      </c>
    </row>
    <row r="27" spans="1:10">
      <c r="A27" t="s">
        <v>2177</v>
      </c>
      <c r="B27" t="s">
        <v>2178</v>
      </c>
      <c r="C27" t="s">
        <v>597</v>
      </c>
      <c r="D27" t="s">
        <v>2179</v>
      </c>
      <c r="E27" s="1">
        <v>244</v>
      </c>
      <c r="F27" t="s">
        <v>599</v>
      </c>
      <c r="G27" t="s">
        <v>438</v>
      </c>
      <c r="H27" t="s">
        <v>385</v>
      </c>
      <c r="I27" t="s">
        <v>439</v>
      </c>
      <c r="J27" t="s">
        <v>387</v>
      </c>
    </row>
    <row r="28" spans="1:10">
      <c r="A28" t="s">
        <v>2180</v>
      </c>
      <c r="B28" t="s">
        <v>2181</v>
      </c>
      <c r="C28" t="s">
        <v>597</v>
      </c>
      <c r="D28" t="s">
        <v>2182</v>
      </c>
      <c r="E28" s="1">
        <v>244</v>
      </c>
      <c r="F28" t="s">
        <v>599</v>
      </c>
      <c r="G28" t="s">
        <v>438</v>
      </c>
      <c r="H28" t="s">
        <v>499</v>
      </c>
      <c r="I28" t="s">
        <v>439</v>
      </c>
      <c r="J28" t="s">
        <v>387</v>
      </c>
    </row>
    <row r="29" spans="1:10">
      <c r="A29" t="s">
        <v>2183</v>
      </c>
      <c r="B29" t="s">
        <v>2184</v>
      </c>
      <c r="C29" t="s">
        <v>597</v>
      </c>
      <c r="D29" t="s">
        <v>2185</v>
      </c>
      <c r="E29" s="1">
        <v>184</v>
      </c>
      <c r="F29" t="s">
        <v>599</v>
      </c>
      <c r="G29" t="s">
        <v>438</v>
      </c>
      <c r="H29" t="s">
        <v>499</v>
      </c>
      <c r="I29" t="s">
        <v>439</v>
      </c>
      <c r="J29" t="s">
        <v>387</v>
      </c>
    </row>
    <row r="30" spans="1:10">
      <c r="A30" t="s">
        <v>2186</v>
      </c>
      <c r="B30" t="s">
        <v>2187</v>
      </c>
      <c r="C30" t="s">
        <v>597</v>
      </c>
      <c r="D30" t="s">
        <v>2188</v>
      </c>
      <c r="E30" s="1">
        <v>184</v>
      </c>
      <c r="F30" t="s">
        <v>599</v>
      </c>
      <c r="G30" t="s">
        <v>438</v>
      </c>
      <c r="H30" t="s">
        <v>499</v>
      </c>
      <c r="I30" t="s">
        <v>439</v>
      </c>
      <c r="J30" t="s">
        <v>387</v>
      </c>
    </row>
    <row r="31" spans="1:10">
      <c r="A31" t="s">
        <v>2189</v>
      </c>
      <c r="B31" t="s">
        <v>2190</v>
      </c>
      <c r="C31" t="s">
        <v>597</v>
      </c>
      <c r="D31" t="s">
        <v>2191</v>
      </c>
      <c r="E31" s="1">
        <v>184</v>
      </c>
      <c r="F31" t="s">
        <v>599</v>
      </c>
      <c r="G31" t="s">
        <v>438</v>
      </c>
      <c r="H31" t="s">
        <v>499</v>
      </c>
      <c r="I31" t="s">
        <v>439</v>
      </c>
      <c r="J31" t="s">
        <v>387</v>
      </c>
    </row>
    <row r="32" spans="1:10">
      <c r="A32" t="s">
        <v>2192</v>
      </c>
      <c r="B32" t="s">
        <v>2193</v>
      </c>
      <c r="C32" t="s">
        <v>597</v>
      </c>
      <c r="D32" t="s">
        <v>2194</v>
      </c>
      <c r="E32" s="1">
        <v>184</v>
      </c>
      <c r="F32" t="s">
        <v>599</v>
      </c>
      <c r="G32" t="s">
        <v>438</v>
      </c>
      <c r="H32" t="s">
        <v>499</v>
      </c>
      <c r="I32" t="s">
        <v>439</v>
      </c>
      <c r="J32" t="s">
        <v>387</v>
      </c>
    </row>
    <row r="33" spans="1:10">
      <c r="A33" t="s">
        <v>2208</v>
      </c>
      <c r="B33" t="s">
        <v>2209</v>
      </c>
      <c r="C33" t="s">
        <v>597</v>
      </c>
      <c r="D33" t="s">
        <v>2210</v>
      </c>
      <c r="E33" s="1">
        <v>244</v>
      </c>
      <c r="F33" t="s">
        <v>599</v>
      </c>
      <c r="G33" t="s">
        <v>438</v>
      </c>
      <c r="H33" t="s">
        <v>499</v>
      </c>
      <c r="I33" t="s">
        <v>439</v>
      </c>
      <c r="J33" t="s">
        <v>387</v>
      </c>
    </row>
    <row r="34" spans="1:10">
      <c r="A34" t="s">
        <v>66</v>
      </c>
      <c r="B34" t="s">
        <v>67</v>
      </c>
      <c r="C34" t="s">
        <v>597</v>
      </c>
      <c r="D34" t="s">
        <v>68</v>
      </c>
      <c r="E34" s="1">
        <v>184</v>
      </c>
      <c r="F34" t="s">
        <v>599</v>
      </c>
      <c r="G34" t="s">
        <v>438</v>
      </c>
      <c r="H34" t="s">
        <v>459</v>
      </c>
      <c r="I34" t="s">
        <v>460</v>
      </c>
      <c r="J34" t="s">
        <v>387</v>
      </c>
    </row>
    <row r="35" spans="1:10">
      <c r="A35" t="s">
        <v>242</v>
      </c>
      <c r="B35" t="s">
        <v>243</v>
      </c>
      <c r="C35" t="s">
        <v>597</v>
      </c>
      <c r="D35" t="s">
        <v>244</v>
      </c>
      <c r="E35" s="1">
        <v>184</v>
      </c>
      <c r="F35" t="s">
        <v>599</v>
      </c>
      <c r="G35" t="s">
        <v>438</v>
      </c>
      <c r="H35" t="s">
        <v>385</v>
      </c>
      <c r="I35" t="s">
        <v>213</v>
      </c>
      <c r="J35" t="s">
        <v>387</v>
      </c>
    </row>
    <row r="36" spans="1:10">
      <c r="A36" t="s">
        <v>245</v>
      </c>
      <c r="B36" t="s">
        <v>246</v>
      </c>
      <c r="C36" t="s">
        <v>597</v>
      </c>
      <c r="D36" t="s">
        <v>247</v>
      </c>
      <c r="E36" s="1">
        <v>184</v>
      </c>
      <c r="F36" t="s">
        <v>599</v>
      </c>
      <c r="G36" t="s">
        <v>438</v>
      </c>
      <c r="H36" t="s">
        <v>385</v>
      </c>
      <c r="I36" t="s">
        <v>213</v>
      </c>
      <c r="J36" t="s">
        <v>387</v>
      </c>
    </row>
    <row r="37" spans="1:10">
      <c r="A37" t="s">
        <v>294</v>
      </c>
      <c r="B37" t="s">
        <v>295</v>
      </c>
      <c r="C37" t="s">
        <v>597</v>
      </c>
      <c r="D37" t="s">
        <v>296</v>
      </c>
      <c r="E37" s="1">
        <v>244</v>
      </c>
      <c r="F37" t="s">
        <v>599</v>
      </c>
      <c r="G37" t="s">
        <v>438</v>
      </c>
      <c r="H37" t="s">
        <v>385</v>
      </c>
      <c r="I37" t="s">
        <v>213</v>
      </c>
      <c r="J37" t="s">
        <v>387</v>
      </c>
    </row>
    <row r="38" spans="1:10">
      <c r="A38" t="s">
        <v>297</v>
      </c>
      <c r="B38" t="s">
        <v>298</v>
      </c>
      <c r="C38" t="s">
        <v>597</v>
      </c>
      <c r="D38" t="s">
        <v>299</v>
      </c>
      <c r="E38" s="1">
        <v>244</v>
      </c>
      <c r="F38" t="s">
        <v>599</v>
      </c>
      <c r="G38" t="s">
        <v>438</v>
      </c>
      <c r="H38" t="s">
        <v>385</v>
      </c>
      <c r="I38" t="s">
        <v>213</v>
      </c>
      <c r="J38" t="s">
        <v>387</v>
      </c>
    </row>
    <row r="39" spans="1:10">
      <c r="A39" t="s">
        <v>300</v>
      </c>
      <c r="B39" t="s">
        <v>301</v>
      </c>
      <c r="C39" t="s">
        <v>597</v>
      </c>
      <c r="D39" t="s">
        <v>302</v>
      </c>
      <c r="E39" s="1">
        <v>244</v>
      </c>
      <c r="F39" t="s">
        <v>599</v>
      </c>
      <c r="G39" t="s">
        <v>438</v>
      </c>
      <c r="H39" t="s">
        <v>385</v>
      </c>
      <c r="I39" t="s">
        <v>213</v>
      </c>
      <c r="J39" t="s">
        <v>387</v>
      </c>
    </row>
    <row r="40" spans="1:10">
      <c r="A40" t="s">
        <v>303</v>
      </c>
      <c r="B40" t="s">
        <v>2209</v>
      </c>
      <c r="C40" t="s">
        <v>597</v>
      </c>
      <c r="D40" t="s">
        <v>304</v>
      </c>
      <c r="E40" s="1">
        <v>244</v>
      </c>
      <c r="F40" t="s">
        <v>599</v>
      </c>
      <c r="G40" t="s">
        <v>438</v>
      </c>
      <c r="H40" t="s">
        <v>385</v>
      </c>
      <c r="I40" t="s">
        <v>213</v>
      </c>
      <c r="J40" t="s">
        <v>387</v>
      </c>
    </row>
    <row r="41" spans="1:10">
      <c r="A41" t="s">
        <v>305</v>
      </c>
      <c r="B41" t="s">
        <v>306</v>
      </c>
      <c r="C41" t="s">
        <v>597</v>
      </c>
      <c r="D41" t="s">
        <v>307</v>
      </c>
      <c r="E41" s="1">
        <v>244</v>
      </c>
      <c r="F41" t="s">
        <v>599</v>
      </c>
      <c r="G41" t="s">
        <v>438</v>
      </c>
      <c r="H41" t="s">
        <v>385</v>
      </c>
      <c r="I41" t="s">
        <v>213</v>
      </c>
      <c r="J41" t="s">
        <v>387</v>
      </c>
    </row>
    <row r="42" spans="1:10">
      <c r="A42" t="s">
        <v>308</v>
      </c>
      <c r="B42" t="s">
        <v>309</v>
      </c>
      <c r="C42" t="s">
        <v>597</v>
      </c>
      <c r="D42" t="s">
        <v>310</v>
      </c>
      <c r="E42" s="1">
        <v>244</v>
      </c>
      <c r="F42" t="s">
        <v>599</v>
      </c>
      <c r="G42" t="s">
        <v>438</v>
      </c>
      <c r="H42" t="s">
        <v>385</v>
      </c>
      <c r="I42" t="s">
        <v>213</v>
      </c>
      <c r="J42" t="s">
        <v>387</v>
      </c>
    </row>
    <row r="43" spans="1:10">
      <c r="A43" t="s">
        <v>311</v>
      </c>
      <c r="B43" t="s">
        <v>312</v>
      </c>
      <c r="C43" t="s">
        <v>597</v>
      </c>
      <c r="D43" t="s">
        <v>313</v>
      </c>
      <c r="E43" s="1">
        <v>184</v>
      </c>
      <c r="F43" t="s">
        <v>599</v>
      </c>
      <c r="G43" t="s">
        <v>438</v>
      </c>
      <c r="H43" t="s">
        <v>385</v>
      </c>
      <c r="I43" t="s">
        <v>213</v>
      </c>
      <c r="J43" t="s">
        <v>387</v>
      </c>
    </row>
    <row r="44" spans="1:10">
      <c r="A44" t="s">
        <v>332</v>
      </c>
      <c r="B44" t="s">
        <v>333</v>
      </c>
      <c r="C44" t="s">
        <v>597</v>
      </c>
      <c r="D44" t="s">
        <v>334</v>
      </c>
      <c r="E44" s="1">
        <v>172</v>
      </c>
      <c r="F44" t="s">
        <v>599</v>
      </c>
      <c r="G44" t="s">
        <v>438</v>
      </c>
      <c r="H44" t="s">
        <v>385</v>
      </c>
      <c r="I44" t="s">
        <v>213</v>
      </c>
      <c r="J44" t="s">
        <v>387</v>
      </c>
    </row>
  </sheetData>
  <phoneticPr fontId="1" type="noConversion"/>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dimension ref="A1:J12"/>
  <sheetViews>
    <sheetView workbookViewId="0">
      <selection sqref="A1:IV1"/>
    </sheetView>
  </sheetViews>
  <sheetFormatPr defaultRowHeight="12.75"/>
  <sheetData>
    <row r="1" spans="1:10">
      <c r="A1" t="s">
        <v>374</v>
      </c>
      <c r="B1" t="s">
        <v>375</v>
      </c>
      <c r="C1" t="s">
        <v>376</v>
      </c>
      <c r="D1" t="s">
        <v>377</v>
      </c>
      <c r="E1" s="1" t="s">
        <v>378</v>
      </c>
      <c r="F1" t="s">
        <v>369</v>
      </c>
      <c r="G1" t="s">
        <v>370</v>
      </c>
      <c r="H1" t="s">
        <v>371</v>
      </c>
      <c r="I1" t="s">
        <v>372</v>
      </c>
      <c r="J1" t="s">
        <v>373</v>
      </c>
    </row>
    <row r="2" spans="1:10">
      <c r="A2" t="s">
        <v>600</v>
      </c>
      <c r="B2" t="s">
        <v>601</v>
      </c>
      <c r="C2" t="s">
        <v>602</v>
      </c>
      <c r="D2" t="s">
        <v>603</v>
      </c>
      <c r="E2" s="1">
        <v>118</v>
      </c>
      <c r="F2" t="s">
        <v>437</v>
      </c>
      <c r="G2" t="s">
        <v>438</v>
      </c>
      <c r="H2" t="s">
        <v>385</v>
      </c>
      <c r="I2" t="s">
        <v>443</v>
      </c>
      <c r="J2" t="s">
        <v>387</v>
      </c>
    </row>
    <row r="3" spans="1:10">
      <c r="A3" t="s">
        <v>604</v>
      </c>
      <c r="B3" t="s">
        <v>605</v>
      </c>
      <c r="C3" t="s">
        <v>602</v>
      </c>
      <c r="D3" t="s">
        <v>606</v>
      </c>
      <c r="E3" s="1">
        <v>41</v>
      </c>
      <c r="F3" t="s">
        <v>437</v>
      </c>
      <c r="G3" t="s">
        <v>438</v>
      </c>
      <c r="H3" t="s">
        <v>459</v>
      </c>
      <c r="I3" t="s">
        <v>460</v>
      </c>
      <c r="J3" t="s">
        <v>387</v>
      </c>
    </row>
    <row r="4" spans="1:10">
      <c r="A4" t="s">
        <v>607</v>
      </c>
      <c r="B4" t="s">
        <v>608</v>
      </c>
      <c r="C4" t="s">
        <v>602</v>
      </c>
      <c r="D4" t="s">
        <v>609</v>
      </c>
      <c r="E4" s="1">
        <v>31</v>
      </c>
      <c r="F4" t="s">
        <v>437</v>
      </c>
      <c r="G4" t="s">
        <v>438</v>
      </c>
      <c r="H4" t="s">
        <v>459</v>
      </c>
      <c r="I4" t="s">
        <v>460</v>
      </c>
      <c r="J4" t="s">
        <v>387</v>
      </c>
    </row>
    <row r="5" spans="1:10">
      <c r="A5" t="s">
        <v>730</v>
      </c>
      <c r="B5" t="s">
        <v>731</v>
      </c>
      <c r="C5" t="s">
        <v>602</v>
      </c>
      <c r="D5" t="s">
        <v>732</v>
      </c>
      <c r="E5" s="1">
        <v>53</v>
      </c>
      <c r="F5" t="s">
        <v>437</v>
      </c>
      <c r="G5" t="s">
        <v>438</v>
      </c>
      <c r="H5" t="s">
        <v>385</v>
      </c>
      <c r="I5" t="s">
        <v>439</v>
      </c>
      <c r="J5" t="s">
        <v>387</v>
      </c>
    </row>
    <row r="6" spans="1:10">
      <c r="A6" t="s">
        <v>945</v>
      </c>
      <c r="B6" t="s">
        <v>946</v>
      </c>
      <c r="C6" t="s">
        <v>602</v>
      </c>
      <c r="D6" t="s">
        <v>947</v>
      </c>
      <c r="E6" s="1">
        <v>357</v>
      </c>
      <c r="F6" t="s">
        <v>437</v>
      </c>
      <c r="G6" t="s">
        <v>438</v>
      </c>
      <c r="H6" t="s">
        <v>449</v>
      </c>
      <c r="I6" t="s">
        <v>439</v>
      </c>
      <c r="J6" t="s">
        <v>387</v>
      </c>
    </row>
    <row r="7" spans="1:10">
      <c r="A7" t="s">
        <v>1538</v>
      </c>
      <c r="B7" t="s">
        <v>841</v>
      </c>
      <c r="C7" t="s">
        <v>602</v>
      </c>
      <c r="D7" t="s">
        <v>640</v>
      </c>
      <c r="E7" s="1">
        <v>568</v>
      </c>
      <c r="F7" t="s">
        <v>465</v>
      </c>
      <c r="G7" t="s">
        <v>438</v>
      </c>
      <c r="H7" t="s">
        <v>385</v>
      </c>
      <c r="I7" t="s">
        <v>439</v>
      </c>
      <c r="J7" t="s">
        <v>387</v>
      </c>
    </row>
    <row r="8" spans="1:10">
      <c r="A8" t="s">
        <v>1539</v>
      </c>
      <c r="B8" t="s">
        <v>1540</v>
      </c>
      <c r="C8" t="s">
        <v>602</v>
      </c>
      <c r="D8" t="s">
        <v>1541</v>
      </c>
      <c r="E8" s="1">
        <v>568</v>
      </c>
      <c r="F8" t="s">
        <v>465</v>
      </c>
      <c r="G8" t="s">
        <v>438</v>
      </c>
      <c r="H8" t="s">
        <v>459</v>
      </c>
      <c r="I8" t="s">
        <v>460</v>
      </c>
      <c r="J8" t="s">
        <v>387</v>
      </c>
    </row>
    <row r="9" spans="1:10">
      <c r="A9" t="s">
        <v>2087</v>
      </c>
      <c r="B9" t="s">
        <v>2088</v>
      </c>
      <c r="C9" t="s">
        <v>602</v>
      </c>
      <c r="D9" t="s">
        <v>2089</v>
      </c>
      <c r="E9" s="1">
        <v>568</v>
      </c>
      <c r="F9" t="s">
        <v>437</v>
      </c>
      <c r="G9" t="s">
        <v>438</v>
      </c>
      <c r="H9" t="s">
        <v>499</v>
      </c>
      <c r="I9" t="s">
        <v>439</v>
      </c>
      <c r="J9" t="s">
        <v>387</v>
      </c>
    </row>
    <row r="10" spans="1:10">
      <c r="A10" t="s">
        <v>2093</v>
      </c>
      <c r="B10" t="s">
        <v>968</v>
      </c>
      <c r="C10" t="s">
        <v>602</v>
      </c>
      <c r="D10" t="s">
        <v>2094</v>
      </c>
      <c r="E10" s="1">
        <v>568</v>
      </c>
      <c r="F10" t="s">
        <v>437</v>
      </c>
      <c r="G10" t="s">
        <v>438</v>
      </c>
      <c r="H10" t="s">
        <v>459</v>
      </c>
      <c r="I10" t="s">
        <v>460</v>
      </c>
      <c r="J10" t="s">
        <v>387</v>
      </c>
    </row>
    <row r="11" spans="1:10">
      <c r="A11" t="s">
        <v>2113</v>
      </c>
      <c r="B11" t="s">
        <v>496</v>
      </c>
      <c r="C11" t="s">
        <v>602</v>
      </c>
      <c r="D11" t="s">
        <v>1723</v>
      </c>
      <c r="E11" s="1">
        <v>357</v>
      </c>
      <c r="F11" t="s">
        <v>437</v>
      </c>
      <c r="G11" t="s">
        <v>438</v>
      </c>
      <c r="H11" t="s">
        <v>499</v>
      </c>
      <c r="I11" t="s">
        <v>439</v>
      </c>
      <c r="J11" t="s">
        <v>387</v>
      </c>
    </row>
    <row r="12" spans="1:10">
      <c r="A12" t="s">
        <v>280</v>
      </c>
      <c r="B12" t="s">
        <v>496</v>
      </c>
      <c r="C12" t="s">
        <v>602</v>
      </c>
      <c r="D12" t="s">
        <v>281</v>
      </c>
      <c r="E12" s="1">
        <v>357</v>
      </c>
      <c r="F12" t="s">
        <v>437</v>
      </c>
      <c r="G12" t="s">
        <v>438</v>
      </c>
      <c r="H12" t="s">
        <v>385</v>
      </c>
      <c r="I12" t="s">
        <v>213</v>
      </c>
      <c r="J12" t="s">
        <v>387</v>
      </c>
    </row>
  </sheetData>
  <phoneticPr fontId="1" type="noConversion"/>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dimension ref="A1:J8"/>
  <sheetViews>
    <sheetView workbookViewId="0">
      <selection sqref="A1:IV1"/>
    </sheetView>
  </sheetViews>
  <sheetFormatPr defaultRowHeight="12.75"/>
  <cols>
    <col min="2" max="2" width="24.140625" bestFit="1" customWidth="1"/>
    <col min="3" max="3" width="22.5703125" bestFit="1" customWidth="1"/>
  </cols>
  <sheetData>
    <row r="1" spans="1:10">
      <c r="A1" t="s">
        <v>374</v>
      </c>
      <c r="B1" t="s">
        <v>375</v>
      </c>
      <c r="C1" t="s">
        <v>376</v>
      </c>
      <c r="D1" t="s">
        <v>377</v>
      </c>
      <c r="E1" s="1" t="s">
        <v>378</v>
      </c>
      <c r="F1" t="s">
        <v>369</v>
      </c>
      <c r="G1" t="s">
        <v>370</v>
      </c>
      <c r="H1" t="s">
        <v>371</v>
      </c>
      <c r="I1" t="s">
        <v>372</v>
      </c>
      <c r="J1" t="s">
        <v>373</v>
      </c>
    </row>
    <row r="2" spans="1:10">
      <c r="A2" t="s">
        <v>445</v>
      </c>
      <c r="B2" t="s">
        <v>446</v>
      </c>
      <c r="C2" t="s">
        <v>447</v>
      </c>
      <c r="D2" t="s">
        <v>448</v>
      </c>
      <c r="E2" s="1">
        <v>327</v>
      </c>
      <c r="F2" t="s">
        <v>406</v>
      </c>
      <c r="G2" t="s">
        <v>407</v>
      </c>
      <c r="H2" t="s">
        <v>449</v>
      </c>
      <c r="I2" t="s">
        <v>439</v>
      </c>
      <c r="J2" t="s">
        <v>387</v>
      </c>
    </row>
    <row r="3" spans="1:10">
      <c r="A3" t="s">
        <v>626</v>
      </c>
      <c r="B3" t="s">
        <v>627</v>
      </c>
      <c r="C3" t="s">
        <v>447</v>
      </c>
      <c r="D3" t="s">
        <v>628</v>
      </c>
      <c r="E3" s="1">
        <v>703</v>
      </c>
      <c r="F3" t="s">
        <v>406</v>
      </c>
      <c r="G3" t="s">
        <v>407</v>
      </c>
      <c r="H3" t="s">
        <v>385</v>
      </c>
      <c r="I3" t="s">
        <v>555</v>
      </c>
      <c r="J3" t="s">
        <v>387</v>
      </c>
    </row>
    <row r="4" spans="1:10">
      <c r="A4" t="s">
        <v>647</v>
      </c>
      <c r="B4" t="s">
        <v>648</v>
      </c>
      <c r="C4" t="s">
        <v>447</v>
      </c>
      <c r="D4" t="s">
        <v>649</v>
      </c>
      <c r="E4" s="1">
        <v>703</v>
      </c>
      <c r="F4" t="s">
        <v>406</v>
      </c>
      <c r="G4" t="s">
        <v>407</v>
      </c>
      <c r="H4" t="s">
        <v>459</v>
      </c>
      <c r="I4" t="s">
        <v>460</v>
      </c>
      <c r="J4" t="s">
        <v>387</v>
      </c>
    </row>
    <row r="5" spans="1:10">
      <c r="A5" t="s">
        <v>849</v>
      </c>
      <c r="B5" t="s">
        <v>850</v>
      </c>
      <c r="C5" t="s">
        <v>447</v>
      </c>
      <c r="D5" t="s">
        <v>851</v>
      </c>
      <c r="E5" s="1">
        <v>106</v>
      </c>
      <c r="F5" t="s">
        <v>406</v>
      </c>
      <c r="G5" t="s">
        <v>407</v>
      </c>
      <c r="H5" t="s">
        <v>385</v>
      </c>
      <c r="I5" t="s">
        <v>852</v>
      </c>
      <c r="J5" t="s">
        <v>387</v>
      </c>
    </row>
    <row r="6" spans="1:10">
      <c r="A6" t="s">
        <v>1783</v>
      </c>
      <c r="B6" t="s">
        <v>1784</v>
      </c>
      <c r="C6" t="s">
        <v>447</v>
      </c>
      <c r="D6" t="s">
        <v>1785</v>
      </c>
      <c r="E6" s="1">
        <v>91</v>
      </c>
      <c r="F6" t="s">
        <v>406</v>
      </c>
      <c r="G6" t="s">
        <v>407</v>
      </c>
      <c r="H6" t="s">
        <v>385</v>
      </c>
      <c r="I6" t="s">
        <v>443</v>
      </c>
      <c r="J6" t="s">
        <v>387</v>
      </c>
    </row>
    <row r="7" spans="1:10">
      <c r="A7" t="s">
        <v>1786</v>
      </c>
      <c r="B7" t="s">
        <v>1787</v>
      </c>
      <c r="C7" t="s">
        <v>447</v>
      </c>
      <c r="D7" t="s">
        <v>1788</v>
      </c>
      <c r="E7" s="1">
        <v>91</v>
      </c>
      <c r="F7" t="s">
        <v>406</v>
      </c>
      <c r="G7" t="s">
        <v>407</v>
      </c>
      <c r="H7" t="s">
        <v>385</v>
      </c>
      <c r="I7" t="s">
        <v>439</v>
      </c>
      <c r="J7" t="s">
        <v>387</v>
      </c>
    </row>
    <row r="8" spans="1:10">
      <c r="A8" t="s">
        <v>1789</v>
      </c>
      <c r="B8" t="s">
        <v>1790</v>
      </c>
      <c r="C8" t="s">
        <v>447</v>
      </c>
      <c r="D8" t="s">
        <v>1268</v>
      </c>
      <c r="E8" s="1">
        <v>91</v>
      </c>
      <c r="F8" t="s">
        <v>406</v>
      </c>
      <c r="G8" t="s">
        <v>407</v>
      </c>
      <c r="H8" t="s">
        <v>385</v>
      </c>
      <c r="I8" t="s">
        <v>443</v>
      </c>
      <c r="J8" t="s">
        <v>387</v>
      </c>
    </row>
  </sheetData>
  <phoneticPr fontId="1" type="noConversion"/>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dimension ref="A1:J3"/>
  <sheetViews>
    <sheetView workbookViewId="0">
      <selection sqref="A1:IV1"/>
    </sheetView>
  </sheetViews>
  <sheetFormatPr defaultRowHeight="12.75"/>
  <cols>
    <col min="1" max="1" width="11.28515625" bestFit="1" customWidth="1"/>
    <col min="2" max="2" width="25.28515625" bestFit="1" customWidth="1"/>
    <col min="3" max="3" width="18.42578125" bestFit="1" customWidth="1"/>
    <col min="4" max="4" width="14.5703125" bestFit="1" customWidth="1"/>
    <col min="6" max="6" width="18.42578125" bestFit="1" customWidth="1"/>
    <col min="7" max="7" width="17.5703125" bestFit="1" customWidth="1"/>
    <col min="8" max="8" width="12.140625" bestFit="1" customWidth="1"/>
    <col min="9" max="9" width="15.7109375" bestFit="1" customWidth="1"/>
    <col min="10" max="10" width="15" bestFit="1" customWidth="1"/>
  </cols>
  <sheetData>
    <row r="1" spans="1:10">
      <c r="A1" t="s">
        <v>374</v>
      </c>
      <c r="B1" t="s">
        <v>375</v>
      </c>
      <c r="C1" t="s">
        <v>376</v>
      </c>
      <c r="D1" t="s">
        <v>377</v>
      </c>
      <c r="E1" s="1" t="s">
        <v>378</v>
      </c>
      <c r="F1" t="s">
        <v>369</v>
      </c>
      <c r="G1" t="s">
        <v>370</v>
      </c>
      <c r="H1" t="s">
        <v>371</v>
      </c>
      <c r="I1" t="s">
        <v>372</v>
      </c>
      <c r="J1" t="s">
        <v>373</v>
      </c>
    </row>
    <row r="2" spans="1:10">
      <c r="A2" t="s">
        <v>634</v>
      </c>
      <c r="B2" t="s">
        <v>635</v>
      </c>
      <c r="C2" t="s">
        <v>636</v>
      </c>
      <c r="D2" t="s">
        <v>637</v>
      </c>
      <c r="E2" s="1">
        <v>10978</v>
      </c>
      <c r="F2" t="s">
        <v>465</v>
      </c>
      <c r="G2" t="s">
        <v>438</v>
      </c>
      <c r="H2" t="s">
        <v>385</v>
      </c>
      <c r="I2" t="s">
        <v>439</v>
      </c>
      <c r="J2" t="s">
        <v>387</v>
      </c>
    </row>
    <row r="3" spans="1:10">
      <c r="A3" t="s">
        <v>831</v>
      </c>
      <c r="B3" t="s">
        <v>832</v>
      </c>
      <c r="C3" t="s">
        <v>833</v>
      </c>
      <c r="D3" t="s">
        <v>834</v>
      </c>
      <c r="E3" s="1">
        <v>14753</v>
      </c>
      <c r="F3" t="s">
        <v>465</v>
      </c>
      <c r="G3" t="s">
        <v>438</v>
      </c>
      <c r="H3" t="s">
        <v>385</v>
      </c>
      <c r="I3" t="s">
        <v>439</v>
      </c>
      <c r="J3" t="s">
        <v>387</v>
      </c>
    </row>
  </sheetData>
  <phoneticPr fontId="1"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dimension ref="A1:J4"/>
  <sheetViews>
    <sheetView workbookViewId="0">
      <selection activeCell="C1" sqref="C1:C65536"/>
    </sheetView>
  </sheetViews>
  <sheetFormatPr defaultColWidth="10" defaultRowHeight="12.75"/>
  <cols>
    <col min="1" max="1" width="11.28515625" bestFit="1" customWidth="1"/>
    <col min="2" max="2" width="29.28515625" bestFit="1" customWidth="1"/>
    <col min="3" max="3" width="16.5703125" bestFit="1" customWidth="1"/>
    <col min="4" max="4" width="14.5703125" bestFit="1" customWidth="1"/>
    <col min="5" max="5" width="10" customWidth="1"/>
    <col min="6" max="6" width="17.85546875" bestFit="1" customWidth="1"/>
    <col min="7" max="7" width="10" customWidth="1"/>
    <col min="8" max="8" width="20.85546875" bestFit="1" customWidth="1"/>
    <col min="9" max="9" width="19.5703125" bestFit="1" customWidth="1"/>
    <col min="10" max="10" width="15" bestFit="1" customWidth="1"/>
  </cols>
  <sheetData>
    <row r="1" spans="1:10">
      <c r="A1" t="s">
        <v>374</v>
      </c>
      <c r="B1" t="s">
        <v>375</v>
      </c>
      <c r="C1" t="s">
        <v>376</v>
      </c>
      <c r="D1" t="s">
        <v>377</v>
      </c>
      <c r="E1" s="1" t="s">
        <v>378</v>
      </c>
      <c r="F1" t="s">
        <v>369</v>
      </c>
      <c r="G1" t="s">
        <v>370</v>
      </c>
      <c r="H1" t="s">
        <v>371</v>
      </c>
      <c r="I1" t="s">
        <v>372</v>
      </c>
      <c r="J1" t="s">
        <v>373</v>
      </c>
    </row>
    <row r="2" spans="1:10">
      <c r="A2" t="s">
        <v>1412</v>
      </c>
      <c r="B2" t="s">
        <v>1413</v>
      </c>
      <c r="C2" t="s">
        <v>1414</v>
      </c>
      <c r="D2" t="s">
        <v>1415</v>
      </c>
      <c r="E2" s="1">
        <v>24451</v>
      </c>
      <c r="F2" t="s">
        <v>839</v>
      </c>
      <c r="G2" t="s">
        <v>415</v>
      </c>
      <c r="H2" t="s">
        <v>459</v>
      </c>
      <c r="I2" t="s">
        <v>408</v>
      </c>
      <c r="J2" t="s">
        <v>1411</v>
      </c>
    </row>
    <row r="3" spans="1:10">
      <c r="A3" t="s">
        <v>1900</v>
      </c>
      <c r="B3" t="s">
        <v>1901</v>
      </c>
      <c r="C3" t="s">
        <v>1414</v>
      </c>
      <c r="D3" t="s">
        <v>1474</v>
      </c>
      <c r="E3" s="1">
        <v>24451</v>
      </c>
      <c r="F3" t="s">
        <v>839</v>
      </c>
      <c r="G3" t="s">
        <v>415</v>
      </c>
      <c r="H3" t="s">
        <v>459</v>
      </c>
      <c r="I3" t="s">
        <v>460</v>
      </c>
      <c r="J3" t="s">
        <v>1622</v>
      </c>
    </row>
    <row r="4" spans="1:10">
      <c r="A4" t="s">
        <v>2016</v>
      </c>
      <c r="B4" t="s">
        <v>2017</v>
      </c>
      <c r="C4" t="s">
        <v>1414</v>
      </c>
      <c r="D4" t="s">
        <v>873</v>
      </c>
      <c r="E4" s="1">
        <v>2802</v>
      </c>
      <c r="F4" t="s">
        <v>839</v>
      </c>
      <c r="G4" t="s">
        <v>415</v>
      </c>
      <c r="H4" t="s">
        <v>459</v>
      </c>
      <c r="I4" t="s">
        <v>460</v>
      </c>
      <c r="J4" t="s">
        <v>387</v>
      </c>
    </row>
  </sheetData>
  <phoneticPr fontId="1" type="noConversion"/>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dimension ref="A1:J5"/>
  <sheetViews>
    <sheetView workbookViewId="0">
      <selection activeCell="I1" sqref="I1:I65536"/>
    </sheetView>
  </sheetViews>
  <sheetFormatPr defaultRowHeight="12.75"/>
  <cols>
    <col min="2" max="2" width="20" bestFit="1" customWidth="1"/>
    <col min="3" max="3" width="22.85546875" bestFit="1" customWidth="1"/>
    <col min="4" max="4" width="14.5703125" bestFit="1" customWidth="1"/>
    <col min="6" max="6" width="17.85546875" bestFit="1" customWidth="1"/>
    <col min="7" max="7" width="12" bestFit="1" customWidth="1"/>
    <col min="8" max="8" width="20.85546875" bestFit="1" customWidth="1"/>
    <col min="9" max="9" width="15.7109375" bestFit="1" customWidth="1"/>
    <col min="10" max="10" width="15" bestFit="1" customWidth="1"/>
  </cols>
  <sheetData>
    <row r="1" spans="1:10">
      <c r="A1" t="s">
        <v>374</v>
      </c>
      <c r="B1" t="s">
        <v>375</v>
      </c>
      <c r="C1" t="s">
        <v>376</v>
      </c>
      <c r="D1" t="s">
        <v>377</v>
      </c>
      <c r="E1" s="1" t="s">
        <v>378</v>
      </c>
      <c r="F1" t="s">
        <v>369</v>
      </c>
      <c r="G1" t="s">
        <v>370</v>
      </c>
      <c r="H1" t="s">
        <v>371</v>
      </c>
      <c r="I1" t="s">
        <v>372</v>
      </c>
      <c r="J1" t="s">
        <v>373</v>
      </c>
    </row>
    <row r="2" spans="1:10">
      <c r="A2" t="s">
        <v>491</v>
      </c>
      <c r="B2" t="s">
        <v>492</v>
      </c>
      <c r="C2" t="s">
        <v>493</v>
      </c>
      <c r="D2" t="s">
        <v>494</v>
      </c>
      <c r="E2" s="1">
        <v>4636</v>
      </c>
      <c r="F2" t="s">
        <v>425</v>
      </c>
      <c r="G2" t="s">
        <v>384</v>
      </c>
      <c r="H2" t="s">
        <v>459</v>
      </c>
      <c r="I2" t="s">
        <v>439</v>
      </c>
      <c r="J2" t="s">
        <v>387</v>
      </c>
    </row>
    <row r="3" spans="1:10">
      <c r="A3" t="s">
        <v>572</v>
      </c>
      <c r="B3" t="s">
        <v>485</v>
      </c>
      <c r="C3" t="s">
        <v>493</v>
      </c>
      <c r="D3" t="s">
        <v>573</v>
      </c>
      <c r="E3" s="1">
        <v>3249</v>
      </c>
      <c r="F3" t="s">
        <v>425</v>
      </c>
      <c r="G3" t="s">
        <v>384</v>
      </c>
      <c r="H3" t="s">
        <v>459</v>
      </c>
      <c r="I3" t="s">
        <v>439</v>
      </c>
      <c r="J3" t="s">
        <v>387</v>
      </c>
    </row>
    <row r="4" spans="1:10">
      <c r="A4" t="s">
        <v>1582</v>
      </c>
      <c r="B4" t="s">
        <v>1583</v>
      </c>
      <c r="C4" t="s">
        <v>493</v>
      </c>
      <c r="D4" t="s">
        <v>834</v>
      </c>
      <c r="E4" s="1">
        <v>3249</v>
      </c>
      <c r="F4" t="s">
        <v>425</v>
      </c>
      <c r="G4" t="s">
        <v>384</v>
      </c>
      <c r="H4" t="s">
        <v>737</v>
      </c>
      <c r="I4" t="s">
        <v>812</v>
      </c>
      <c r="J4" t="s">
        <v>387</v>
      </c>
    </row>
    <row r="5" spans="1:10">
      <c r="A5" t="s">
        <v>2090</v>
      </c>
      <c r="B5" t="s">
        <v>2091</v>
      </c>
      <c r="C5" t="s">
        <v>493</v>
      </c>
      <c r="D5" t="s">
        <v>2092</v>
      </c>
      <c r="E5" s="1">
        <v>13853</v>
      </c>
      <c r="F5" t="s">
        <v>425</v>
      </c>
      <c r="G5" t="s">
        <v>384</v>
      </c>
      <c r="H5" t="s">
        <v>499</v>
      </c>
      <c r="I5" t="s">
        <v>439</v>
      </c>
      <c r="J5" t="s">
        <v>1622</v>
      </c>
    </row>
  </sheetData>
  <phoneticPr fontId="1" type="noConversion"/>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dimension ref="A1:J6"/>
  <sheetViews>
    <sheetView workbookViewId="0">
      <selection sqref="A1:IV1"/>
    </sheetView>
  </sheetViews>
  <sheetFormatPr defaultRowHeight="12.75"/>
  <cols>
    <col min="1" max="1" width="11.28515625" bestFit="1" customWidth="1"/>
    <col min="2" max="2" width="28.28515625" bestFit="1" customWidth="1"/>
    <col min="3" max="3" width="22.140625" bestFit="1" customWidth="1"/>
    <col min="4" max="4" width="14.5703125" bestFit="1" customWidth="1"/>
    <col min="6" max="6" width="17.85546875" bestFit="1" customWidth="1"/>
    <col min="9" max="9" width="12" bestFit="1" customWidth="1"/>
    <col min="10" max="10" width="15" bestFit="1" customWidth="1"/>
  </cols>
  <sheetData>
    <row r="1" spans="1:10">
      <c r="A1" t="s">
        <v>374</v>
      </c>
      <c r="B1" t="s">
        <v>375</v>
      </c>
      <c r="C1" t="s">
        <v>376</v>
      </c>
      <c r="D1" t="s">
        <v>377</v>
      </c>
      <c r="E1" s="1" t="s">
        <v>378</v>
      </c>
      <c r="F1" t="s">
        <v>369</v>
      </c>
      <c r="G1" t="s">
        <v>370</v>
      </c>
      <c r="H1" t="s">
        <v>371</v>
      </c>
      <c r="I1" t="s">
        <v>372</v>
      </c>
      <c r="J1" t="s">
        <v>373</v>
      </c>
    </row>
    <row r="2" spans="1:10">
      <c r="A2" t="s">
        <v>2257</v>
      </c>
      <c r="B2" t="s">
        <v>2258</v>
      </c>
      <c r="C2" t="s">
        <v>2259</v>
      </c>
      <c r="D2" t="s">
        <v>1224</v>
      </c>
      <c r="E2" s="1">
        <v>37313</v>
      </c>
      <c r="F2" t="s">
        <v>839</v>
      </c>
      <c r="G2" t="s">
        <v>415</v>
      </c>
      <c r="H2" t="s">
        <v>459</v>
      </c>
      <c r="I2" t="s">
        <v>460</v>
      </c>
      <c r="J2" t="s">
        <v>387</v>
      </c>
    </row>
    <row r="3" spans="1:10">
      <c r="A3" t="s">
        <v>2260</v>
      </c>
      <c r="B3" t="s">
        <v>2261</v>
      </c>
      <c r="C3" t="s">
        <v>2259</v>
      </c>
      <c r="D3" t="s">
        <v>692</v>
      </c>
      <c r="E3" s="1">
        <v>23773</v>
      </c>
      <c r="F3" t="s">
        <v>839</v>
      </c>
      <c r="G3" t="s">
        <v>415</v>
      </c>
      <c r="H3" t="s">
        <v>459</v>
      </c>
      <c r="I3" t="s">
        <v>460</v>
      </c>
      <c r="J3" t="s">
        <v>1622</v>
      </c>
    </row>
    <row r="4" spans="1:10">
      <c r="A4" t="s">
        <v>2131</v>
      </c>
      <c r="B4" t="s">
        <v>2132</v>
      </c>
      <c r="C4" t="s">
        <v>2133</v>
      </c>
      <c r="D4" t="s">
        <v>1224</v>
      </c>
      <c r="E4" s="1">
        <v>37313</v>
      </c>
      <c r="F4" t="s">
        <v>839</v>
      </c>
      <c r="G4" t="s">
        <v>415</v>
      </c>
      <c r="H4" t="s">
        <v>459</v>
      </c>
      <c r="I4" t="s">
        <v>460</v>
      </c>
      <c r="J4" t="s">
        <v>387</v>
      </c>
    </row>
    <row r="5" spans="1:10">
      <c r="A5" t="s">
        <v>2225</v>
      </c>
      <c r="B5" t="s">
        <v>2226</v>
      </c>
      <c r="C5" t="s">
        <v>2133</v>
      </c>
      <c r="D5" t="s">
        <v>692</v>
      </c>
      <c r="E5" s="1">
        <v>23773</v>
      </c>
      <c r="F5" t="s">
        <v>839</v>
      </c>
      <c r="G5" t="s">
        <v>415</v>
      </c>
      <c r="H5" t="s">
        <v>459</v>
      </c>
      <c r="I5" t="s">
        <v>460</v>
      </c>
      <c r="J5" t="s">
        <v>1622</v>
      </c>
    </row>
    <row r="6" spans="1:10">
      <c r="A6" t="s">
        <v>2137</v>
      </c>
      <c r="B6" t="s">
        <v>2138</v>
      </c>
      <c r="C6" t="s">
        <v>2139</v>
      </c>
      <c r="D6" t="s">
        <v>577</v>
      </c>
      <c r="E6" s="1">
        <v>8489</v>
      </c>
      <c r="F6" t="s">
        <v>839</v>
      </c>
      <c r="G6" t="s">
        <v>415</v>
      </c>
      <c r="H6" t="s">
        <v>459</v>
      </c>
      <c r="I6" t="s">
        <v>812</v>
      </c>
      <c r="J6" t="s">
        <v>387</v>
      </c>
    </row>
  </sheetData>
  <phoneticPr fontId="1" type="noConversion"/>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dimension ref="A1:J4"/>
  <sheetViews>
    <sheetView workbookViewId="0">
      <selection sqref="A1:IV1"/>
    </sheetView>
  </sheetViews>
  <sheetFormatPr defaultRowHeight="12.75"/>
  <cols>
    <col min="1" max="1" width="11.28515625" bestFit="1" customWidth="1"/>
    <col min="2" max="2" width="26.5703125" bestFit="1" customWidth="1"/>
    <col min="3" max="3" width="20.7109375" bestFit="1" customWidth="1"/>
    <col min="4" max="4" width="14.5703125" bestFit="1" customWidth="1"/>
    <col min="5" max="5" width="6" bestFit="1" customWidth="1"/>
    <col min="6" max="6" width="17.85546875" bestFit="1" customWidth="1"/>
    <col min="8" max="8" width="20.85546875" bestFit="1" customWidth="1"/>
    <col min="9" max="9" width="12" bestFit="1" customWidth="1"/>
    <col min="10" max="10" width="15" bestFit="1" customWidth="1"/>
  </cols>
  <sheetData>
    <row r="1" spans="1:10">
      <c r="A1" t="s">
        <v>374</v>
      </c>
      <c r="B1" t="s">
        <v>375</v>
      </c>
      <c r="C1" t="s">
        <v>376</v>
      </c>
      <c r="D1" t="s">
        <v>377</v>
      </c>
      <c r="E1" s="1" t="s">
        <v>378</v>
      </c>
      <c r="F1" t="s">
        <v>369</v>
      </c>
      <c r="G1" t="s">
        <v>370</v>
      </c>
      <c r="H1" t="s">
        <v>371</v>
      </c>
      <c r="I1" t="s">
        <v>372</v>
      </c>
      <c r="J1" t="s">
        <v>373</v>
      </c>
    </row>
    <row r="2" spans="1:10">
      <c r="A2" t="s">
        <v>1408</v>
      </c>
      <c r="B2" t="s">
        <v>1409</v>
      </c>
      <c r="C2" t="s">
        <v>1410</v>
      </c>
      <c r="D2" t="s">
        <v>795</v>
      </c>
      <c r="E2" s="1">
        <v>45404</v>
      </c>
      <c r="F2" t="s">
        <v>839</v>
      </c>
      <c r="G2" t="s">
        <v>415</v>
      </c>
      <c r="H2" t="s">
        <v>459</v>
      </c>
      <c r="I2" t="s">
        <v>460</v>
      </c>
      <c r="J2" t="s">
        <v>1411</v>
      </c>
    </row>
    <row r="3" spans="1:10">
      <c r="A3" t="s">
        <v>2108</v>
      </c>
      <c r="B3" t="s">
        <v>2109</v>
      </c>
      <c r="C3" t="s">
        <v>2110</v>
      </c>
      <c r="D3" t="s">
        <v>1499</v>
      </c>
      <c r="E3" s="1">
        <v>49089</v>
      </c>
      <c r="F3" t="s">
        <v>839</v>
      </c>
      <c r="G3" t="s">
        <v>415</v>
      </c>
      <c r="H3" t="s">
        <v>459</v>
      </c>
      <c r="I3" t="s">
        <v>460</v>
      </c>
      <c r="J3" t="s">
        <v>1622</v>
      </c>
    </row>
    <row r="4" spans="1:10">
      <c r="A4" t="s">
        <v>90</v>
      </c>
      <c r="B4" t="s">
        <v>91</v>
      </c>
      <c r="C4" t="s">
        <v>2110</v>
      </c>
      <c r="D4" t="s">
        <v>795</v>
      </c>
      <c r="E4" s="1">
        <v>45404</v>
      </c>
      <c r="F4" t="s">
        <v>839</v>
      </c>
      <c r="G4" t="s">
        <v>415</v>
      </c>
      <c r="H4" t="s">
        <v>459</v>
      </c>
      <c r="I4" t="s">
        <v>460</v>
      </c>
      <c r="J4" t="s">
        <v>1411</v>
      </c>
    </row>
  </sheetData>
  <phoneticPr fontId="1" type="noConversion"/>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dimension ref="A1:J4"/>
  <sheetViews>
    <sheetView workbookViewId="0">
      <selection sqref="A1:IV1"/>
    </sheetView>
  </sheetViews>
  <sheetFormatPr defaultRowHeight="12.75"/>
  <cols>
    <col min="1" max="1" width="11.28515625" bestFit="1" customWidth="1"/>
    <col min="2" max="2" width="23.140625" bestFit="1" customWidth="1"/>
    <col min="3" max="3" width="21" bestFit="1" customWidth="1"/>
    <col min="4" max="4" width="27" bestFit="1" customWidth="1"/>
    <col min="6" max="6" width="17.85546875" bestFit="1" customWidth="1"/>
    <col min="8" max="8" width="15.85546875" bestFit="1" customWidth="1"/>
    <col min="9" max="9" width="15.7109375" bestFit="1" customWidth="1"/>
    <col min="10" max="10" width="15" bestFit="1" customWidth="1"/>
  </cols>
  <sheetData>
    <row r="1" spans="1:10">
      <c r="A1" t="s">
        <v>374</v>
      </c>
      <c r="B1" t="s">
        <v>375</v>
      </c>
      <c r="C1" t="s">
        <v>376</v>
      </c>
      <c r="D1" t="s">
        <v>377</v>
      </c>
      <c r="E1" s="1" t="s">
        <v>378</v>
      </c>
      <c r="F1" t="s">
        <v>369</v>
      </c>
      <c r="G1" t="s">
        <v>370</v>
      </c>
      <c r="H1" t="s">
        <v>371</v>
      </c>
      <c r="I1" t="s">
        <v>372</v>
      </c>
      <c r="J1" t="s">
        <v>373</v>
      </c>
    </row>
    <row r="2" spans="1:10">
      <c r="A2" t="s">
        <v>1937</v>
      </c>
      <c r="B2" t="s">
        <v>1938</v>
      </c>
      <c r="C2" t="s">
        <v>1939</v>
      </c>
      <c r="D2" t="s">
        <v>1940</v>
      </c>
      <c r="E2" s="1">
        <v>15062</v>
      </c>
      <c r="F2" t="s">
        <v>839</v>
      </c>
      <c r="G2" t="s">
        <v>415</v>
      </c>
      <c r="H2" t="s">
        <v>499</v>
      </c>
      <c r="I2" t="s">
        <v>443</v>
      </c>
      <c r="J2" t="s">
        <v>1622</v>
      </c>
    </row>
    <row r="3" spans="1:10">
      <c r="A3" t="s">
        <v>1945</v>
      </c>
      <c r="B3" t="s">
        <v>1938</v>
      </c>
      <c r="C3" t="s">
        <v>1939</v>
      </c>
      <c r="D3" t="s">
        <v>1946</v>
      </c>
      <c r="E3" s="1">
        <v>39957</v>
      </c>
      <c r="F3" t="s">
        <v>839</v>
      </c>
      <c r="G3" t="s">
        <v>415</v>
      </c>
      <c r="H3" t="s">
        <v>499</v>
      </c>
      <c r="I3" t="s">
        <v>443</v>
      </c>
      <c r="J3" t="s">
        <v>1622</v>
      </c>
    </row>
    <row r="4" spans="1:10">
      <c r="A4" t="s">
        <v>1</v>
      </c>
      <c r="B4" t="s">
        <v>1938</v>
      </c>
      <c r="C4" t="s">
        <v>1939</v>
      </c>
      <c r="D4" t="s">
        <v>2</v>
      </c>
      <c r="E4" s="1">
        <v>24058</v>
      </c>
      <c r="F4" t="s">
        <v>839</v>
      </c>
      <c r="G4" t="s">
        <v>415</v>
      </c>
      <c r="H4" t="s">
        <v>385</v>
      </c>
      <c r="I4" t="s">
        <v>439</v>
      </c>
      <c r="J4" t="s">
        <v>1622</v>
      </c>
    </row>
  </sheetData>
  <phoneticPr fontId="1" type="noConversion"/>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dimension ref="A1:J3"/>
  <sheetViews>
    <sheetView workbookViewId="0">
      <selection sqref="A1:IV1"/>
    </sheetView>
  </sheetViews>
  <sheetFormatPr defaultRowHeight="12.75"/>
  <cols>
    <col min="1" max="1" width="11.28515625" bestFit="1" customWidth="1"/>
    <col min="2" max="2" width="28.140625" bestFit="1" customWidth="1"/>
    <col min="3" max="3" width="22.85546875" bestFit="1" customWidth="1"/>
    <col min="4" max="4" width="15.5703125" bestFit="1" customWidth="1"/>
    <col min="6" max="6" width="17.85546875" bestFit="1" customWidth="1"/>
    <col min="8" max="8" width="20.85546875" bestFit="1" customWidth="1"/>
    <col min="9" max="9" width="12" bestFit="1" customWidth="1"/>
    <col min="10" max="10" width="15" bestFit="1" customWidth="1"/>
  </cols>
  <sheetData>
    <row r="1" spans="1:10">
      <c r="A1" t="s">
        <v>374</v>
      </c>
      <c r="B1" t="s">
        <v>375</v>
      </c>
      <c r="C1" t="s">
        <v>376</v>
      </c>
      <c r="D1" t="s">
        <v>377</v>
      </c>
      <c r="E1" s="1" t="s">
        <v>378</v>
      </c>
      <c r="F1" t="s">
        <v>369</v>
      </c>
      <c r="G1" t="s">
        <v>370</v>
      </c>
      <c r="H1" t="s">
        <v>371</v>
      </c>
      <c r="I1" t="s">
        <v>372</v>
      </c>
      <c r="J1" t="s">
        <v>373</v>
      </c>
    </row>
    <row r="2" spans="1:10">
      <c r="A2" t="s">
        <v>344</v>
      </c>
      <c r="B2" t="s">
        <v>345</v>
      </c>
      <c r="C2" t="s">
        <v>346</v>
      </c>
      <c r="D2" t="s">
        <v>740</v>
      </c>
      <c r="E2" s="1">
        <v>14250</v>
      </c>
      <c r="F2" t="s">
        <v>469</v>
      </c>
      <c r="G2" t="s">
        <v>415</v>
      </c>
      <c r="H2" t="s">
        <v>385</v>
      </c>
      <c r="I2" t="s">
        <v>213</v>
      </c>
      <c r="J2" t="s">
        <v>387</v>
      </c>
    </row>
    <row r="3" spans="1:10">
      <c r="A3" t="s">
        <v>40</v>
      </c>
      <c r="B3" t="s">
        <v>41</v>
      </c>
      <c r="C3" t="s">
        <v>42</v>
      </c>
      <c r="D3" t="s">
        <v>43</v>
      </c>
      <c r="E3" s="1">
        <v>11455</v>
      </c>
      <c r="F3" t="s">
        <v>469</v>
      </c>
      <c r="G3" t="s">
        <v>415</v>
      </c>
      <c r="H3" t="s">
        <v>459</v>
      </c>
      <c r="I3" t="s">
        <v>460</v>
      </c>
      <c r="J3" t="s">
        <v>1411</v>
      </c>
    </row>
  </sheetData>
  <phoneticPr fontId="1" type="noConversion"/>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dimension ref="A1:J7"/>
  <sheetViews>
    <sheetView workbookViewId="0">
      <selection sqref="A1:IV1"/>
    </sheetView>
  </sheetViews>
  <sheetFormatPr defaultRowHeight="12.75"/>
  <cols>
    <col min="1" max="1" width="11.28515625" bestFit="1" customWidth="1"/>
    <col min="2" max="2" width="23.85546875" bestFit="1" customWidth="1"/>
    <col min="4" max="4" width="15.5703125" bestFit="1" customWidth="1"/>
    <col min="6" max="6" width="17.85546875" bestFit="1" customWidth="1"/>
    <col min="7" max="7" width="12" bestFit="1" customWidth="1"/>
    <col min="8" max="8" width="20.85546875" bestFit="1" customWidth="1"/>
    <col min="9" max="9" width="15.7109375" bestFit="1" customWidth="1"/>
    <col min="10" max="10" width="15" bestFit="1" customWidth="1"/>
  </cols>
  <sheetData>
    <row r="1" spans="1:10">
      <c r="A1" t="s">
        <v>374</v>
      </c>
      <c r="B1" t="s">
        <v>375</v>
      </c>
      <c r="C1" t="s">
        <v>376</v>
      </c>
      <c r="D1" t="s">
        <v>377</v>
      </c>
      <c r="E1" s="1" t="s">
        <v>378</v>
      </c>
      <c r="F1" t="s">
        <v>369</v>
      </c>
      <c r="G1" t="s">
        <v>370</v>
      </c>
      <c r="H1" t="s">
        <v>371</v>
      </c>
      <c r="I1" t="s">
        <v>372</v>
      </c>
      <c r="J1" t="s">
        <v>373</v>
      </c>
    </row>
    <row r="2" spans="1:10">
      <c r="A2" t="s">
        <v>1427</v>
      </c>
      <c r="B2" t="s">
        <v>814</v>
      </c>
      <c r="C2" t="s">
        <v>1428</v>
      </c>
      <c r="D2" t="s">
        <v>1429</v>
      </c>
      <c r="E2" s="1">
        <v>584</v>
      </c>
      <c r="F2" t="s">
        <v>425</v>
      </c>
      <c r="G2" t="s">
        <v>384</v>
      </c>
      <c r="H2" t="s">
        <v>459</v>
      </c>
      <c r="I2" t="s">
        <v>460</v>
      </c>
      <c r="J2" t="s">
        <v>387</v>
      </c>
    </row>
    <row r="3" spans="1:10">
      <c r="A3" t="s">
        <v>1430</v>
      </c>
      <c r="B3" t="s">
        <v>1431</v>
      </c>
      <c r="C3" t="s">
        <v>1428</v>
      </c>
      <c r="D3" t="s">
        <v>1432</v>
      </c>
      <c r="E3" s="1">
        <v>164</v>
      </c>
      <c r="F3" t="s">
        <v>425</v>
      </c>
      <c r="G3" t="s">
        <v>384</v>
      </c>
      <c r="H3" t="s">
        <v>449</v>
      </c>
      <c r="I3" t="s">
        <v>439</v>
      </c>
      <c r="J3" t="s">
        <v>387</v>
      </c>
    </row>
    <row r="4" spans="1:10">
      <c r="A4" t="s">
        <v>1433</v>
      </c>
      <c r="B4" t="s">
        <v>1434</v>
      </c>
      <c r="C4" t="s">
        <v>1428</v>
      </c>
      <c r="D4" t="s">
        <v>1435</v>
      </c>
      <c r="E4" s="1">
        <v>588</v>
      </c>
      <c r="F4" t="s">
        <v>425</v>
      </c>
      <c r="G4" t="s">
        <v>384</v>
      </c>
      <c r="H4" t="s">
        <v>385</v>
      </c>
      <c r="I4" t="s">
        <v>439</v>
      </c>
      <c r="J4" t="s">
        <v>387</v>
      </c>
    </row>
    <row r="5" spans="1:10">
      <c r="A5" t="s">
        <v>1436</v>
      </c>
      <c r="B5" t="s">
        <v>492</v>
      </c>
      <c r="C5" t="s">
        <v>1428</v>
      </c>
      <c r="D5" t="s">
        <v>498</v>
      </c>
      <c r="E5" s="1">
        <v>12757</v>
      </c>
      <c r="F5" t="s">
        <v>425</v>
      </c>
      <c r="G5" t="s">
        <v>384</v>
      </c>
      <c r="H5" t="s">
        <v>449</v>
      </c>
      <c r="I5" t="s">
        <v>439</v>
      </c>
      <c r="J5" t="s">
        <v>387</v>
      </c>
    </row>
    <row r="6" spans="1:10">
      <c r="A6" t="s">
        <v>1830</v>
      </c>
      <c r="B6" t="s">
        <v>1831</v>
      </c>
      <c r="C6" t="s">
        <v>1428</v>
      </c>
      <c r="D6" t="s">
        <v>1832</v>
      </c>
      <c r="E6" s="1">
        <v>206</v>
      </c>
      <c r="F6" t="s">
        <v>425</v>
      </c>
      <c r="G6" t="s">
        <v>384</v>
      </c>
      <c r="H6" t="s">
        <v>1638</v>
      </c>
      <c r="I6" t="s">
        <v>439</v>
      </c>
      <c r="J6" t="s">
        <v>387</v>
      </c>
    </row>
    <row r="7" spans="1:10">
      <c r="A7" t="s">
        <v>260</v>
      </c>
      <c r="B7" t="s">
        <v>261</v>
      </c>
      <c r="C7" t="s">
        <v>1428</v>
      </c>
      <c r="D7" t="s">
        <v>262</v>
      </c>
      <c r="E7" s="1">
        <v>8904</v>
      </c>
      <c r="F7" t="s">
        <v>425</v>
      </c>
      <c r="G7" t="s">
        <v>384</v>
      </c>
      <c r="H7" t="s">
        <v>737</v>
      </c>
      <c r="I7" t="s">
        <v>213</v>
      </c>
      <c r="J7" t="s">
        <v>387</v>
      </c>
    </row>
  </sheetData>
  <phoneticPr fontId="1"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dimension ref="A1:J37"/>
  <sheetViews>
    <sheetView workbookViewId="0">
      <selection sqref="A1:IV1"/>
    </sheetView>
  </sheetViews>
  <sheetFormatPr defaultRowHeight="12.75"/>
  <cols>
    <col min="1" max="1" width="11.28515625" bestFit="1" customWidth="1"/>
    <col min="2" max="2" width="30.28515625" bestFit="1" customWidth="1"/>
    <col min="3" max="3" width="16.85546875" bestFit="1" customWidth="1"/>
    <col min="4" max="4" width="16.5703125" bestFit="1" customWidth="1"/>
    <col min="6" max="6" width="17.5703125" bestFit="1" customWidth="1"/>
    <col min="8" max="8" width="20.85546875" bestFit="1" customWidth="1"/>
    <col min="9" max="9" width="19.5703125" bestFit="1" customWidth="1"/>
  </cols>
  <sheetData>
    <row r="1" spans="1:10">
      <c r="A1" t="s">
        <v>374</v>
      </c>
      <c r="B1" t="s">
        <v>375</v>
      </c>
      <c r="C1" t="s">
        <v>376</v>
      </c>
      <c r="D1" t="s">
        <v>377</v>
      </c>
      <c r="E1" s="1" t="s">
        <v>378</v>
      </c>
      <c r="F1" t="s">
        <v>369</v>
      </c>
      <c r="G1" t="s">
        <v>370</v>
      </c>
      <c r="H1" t="s">
        <v>371</v>
      </c>
      <c r="I1" t="s">
        <v>372</v>
      </c>
      <c r="J1" t="s">
        <v>373</v>
      </c>
    </row>
    <row r="2" spans="1:10">
      <c r="A2" t="s">
        <v>1087</v>
      </c>
      <c r="B2" t="s">
        <v>1088</v>
      </c>
      <c r="C2" t="s">
        <v>1089</v>
      </c>
      <c r="D2" t="s">
        <v>825</v>
      </c>
      <c r="E2" s="1">
        <v>57550</v>
      </c>
      <c r="F2" t="s">
        <v>839</v>
      </c>
      <c r="G2" t="s">
        <v>415</v>
      </c>
      <c r="H2" t="s">
        <v>459</v>
      </c>
      <c r="I2" t="s">
        <v>460</v>
      </c>
      <c r="J2" t="s">
        <v>387</v>
      </c>
    </row>
    <row r="3" spans="1:10">
      <c r="A3" t="s">
        <v>1090</v>
      </c>
      <c r="B3" t="s">
        <v>1091</v>
      </c>
      <c r="C3" t="s">
        <v>1089</v>
      </c>
      <c r="D3" t="s">
        <v>1092</v>
      </c>
      <c r="E3" s="1">
        <v>43570</v>
      </c>
      <c r="F3" t="s">
        <v>839</v>
      </c>
      <c r="G3" t="s">
        <v>415</v>
      </c>
      <c r="H3" t="s">
        <v>459</v>
      </c>
      <c r="I3" t="s">
        <v>460</v>
      </c>
      <c r="J3" t="s">
        <v>387</v>
      </c>
    </row>
    <row r="4" spans="1:10">
      <c r="A4" t="s">
        <v>1104</v>
      </c>
      <c r="B4" t="s">
        <v>797</v>
      </c>
      <c r="C4" t="s">
        <v>1089</v>
      </c>
      <c r="D4" t="s">
        <v>1105</v>
      </c>
      <c r="E4" s="1">
        <v>2668</v>
      </c>
      <c r="F4" t="s">
        <v>469</v>
      </c>
      <c r="G4" t="s">
        <v>415</v>
      </c>
      <c r="H4" t="s">
        <v>449</v>
      </c>
      <c r="I4" t="s">
        <v>439</v>
      </c>
      <c r="J4" t="s">
        <v>387</v>
      </c>
    </row>
    <row r="5" spans="1:10">
      <c r="A5" t="s">
        <v>1106</v>
      </c>
      <c r="B5" t="s">
        <v>1107</v>
      </c>
      <c r="C5" t="s">
        <v>1089</v>
      </c>
      <c r="D5" t="s">
        <v>1108</v>
      </c>
      <c r="E5" s="1">
        <v>2668</v>
      </c>
      <c r="F5" t="s">
        <v>469</v>
      </c>
      <c r="G5" t="s">
        <v>415</v>
      </c>
      <c r="H5" t="s">
        <v>459</v>
      </c>
      <c r="I5" t="s">
        <v>460</v>
      </c>
      <c r="J5" t="s">
        <v>387</v>
      </c>
    </row>
    <row r="6" spans="1:10">
      <c r="A6" t="s">
        <v>1109</v>
      </c>
      <c r="B6" t="s">
        <v>739</v>
      </c>
      <c r="C6" t="s">
        <v>1089</v>
      </c>
      <c r="D6" t="s">
        <v>1110</v>
      </c>
      <c r="E6" s="1">
        <v>1486</v>
      </c>
      <c r="F6" t="s">
        <v>469</v>
      </c>
      <c r="G6" t="s">
        <v>415</v>
      </c>
      <c r="H6" t="s">
        <v>459</v>
      </c>
      <c r="I6" t="s">
        <v>460</v>
      </c>
      <c r="J6" t="s">
        <v>387</v>
      </c>
    </row>
    <row r="7" spans="1:10">
      <c r="A7" t="s">
        <v>1111</v>
      </c>
      <c r="B7" t="s">
        <v>1112</v>
      </c>
      <c r="C7" t="s">
        <v>1089</v>
      </c>
      <c r="D7" t="s">
        <v>1113</v>
      </c>
      <c r="E7" s="1">
        <v>1486</v>
      </c>
      <c r="F7" t="s">
        <v>469</v>
      </c>
      <c r="G7" t="s">
        <v>415</v>
      </c>
      <c r="H7" t="s">
        <v>385</v>
      </c>
      <c r="I7" t="s">
        <v>439</v>
      </c>
      <c r="J7" t="s">
        <v>387</v>
      </c>
    </row>
    <row r="8" spans="1:10">
      <c r="A8" t="s">
        <v>1114</v>
      </c>
      <c r="B8" t="s">
        <v>1115</v>
      </c>
      <c r="C8" t="s">
        <v>1089</v>
      </c>
      <c r="D8" t="s">
        <v>1116</v>
      </c>
      <c r="E8" s="1">
        <v>1530</v>
      </c>
      <c r="F8" t="s">
        <v>469</v>
      </c>
      <c r="G8" t="s">
        <v>415</v>
      </c>
      <c r="H8" t="s">
        <v>449</v>
      </c>
      <c r="I8" t="s">
        <v>439</v>
      </c>
      <c r="J8" t="s">
        <v>387</v>
      </c>
    </row>
    <row r="9" spans="1:10">
      <c r="A9" t="s">
        <v>1117</v>
      </c>
      <c r="B9" t="s">
        <v>1118</v>
      </c>
      <c r="C9" t="s">
        <v>1089</v>
      </c>
      <c r="D9" t="s">
        <v>1119</v>
      </c>
      <c r="E9" s="1">
        <v>1530</v>
      </c>
      <c r="F9" t="s">
        <v>469</v>
      </c>
      <c r="G9" t="s">
        <v>415</v>
      </c>
      <c r="H9" t="s">
        <v>385</v>
      </c>
      <c r="I9" t="s">
        <v>439</v>
      </c>
      <c r="J9" t="s">
        <v>387</v>
      </c>
    </row>
    <row r="10" spans="1:10">
      <c r="A10" t="s">
        <v>1120</v>
      </c>
      <c r="B10" t="s">
        <v>1121</v>
      </c>
      <c r="C10" t="s">
        <v>1089</v>
      </c>
      <c r="D10" t="s">
        <v>1122</v>
      </c>
      <c r="E10" s="1">
        <v>1880</v>
      </c>
      <c r="F10" t="s">
        <v>469</v>
      </c>
      <c r="G10" t="s">
        <v>415</v>
      </c>
      <c r="H10" t="s">
        <v>459</v>
      </c>
      <c r="I10" t="s">
        <v>460</v>
      </c>
      <c r="J10" t="s">
        <v>1123</v>
      </c>
    </row>
    <row r="11" spans="1:10">
      <c r="A11" t="s">
        <v>1128</v>
      </c>
      <c r="B11" t="s">
        <v>1129</v>
      </c>
      <c r="C11" t="s">
        <v>1089</v>
      </c>
      <c r="D11" t="s">
        <v>1130</v>
      </c>
      <c r="E11" s="1">
        <v>925</v>
      </c>
      <c r="F11" t="s">
        <v>406</v>
      </c>
      <c r="G11" t="s">
        <v>407</v>
      </c>
      <c r="H11" t="s">
        <v>459</v>
      </c>
      <c r="I11" t="s">
        <v>460</v>
      </c>
      <c r="J11" t="s">
        <v>387</v>
      </c>
    </row>
    <row r="12" spans="1:10">
      <c r="A12" t="s">
        <v>1131</v>
      </c>
      <c r="B12" t="s">
        <v>1132</v>
      </c>
      <c r="C12" t="s">
        <v>1089</v>
      </c>
      <c r="D12" t="s">
        <v>1133</v>
      </c>
      <c r="E12" s="1">
        <v>834</v>
      </c>
      <c r="F12" t="s">
        <v>406</v>
      </c>
      <c r="G12" t="s">
        <v>407</v>
      </c>
      <c r="H12" t="s">
        <v>385</v>
      </c>
      <c r="I12" t="s">
        <v>439</v>
      </c>
      <c r="J12" t="s">
        <v>387</v>
      </c>
    </row>
    <row r="13" spans="1:10">
      <c r="A13" t="s">
        <v>1708</v>
      </c>
      <c r="B13" t="s">
        <v>1709</v>
      </c>
      <c r="C13" t="s">
        <v>1089</v>
      </c>
      <c r="D13" t="s">
        <v>1710</v>
      </c>
      <c r="E13" s="1">
        <v>26230</v>
      </c>
      <c r="F13" t="s">
        <v>469</v>
      </c>
      <c r="G13" t="s">
        <v>415</v>
      </c>
      <c r="H13" t="s">
        <v>449</v>
      </c>
      <c r="I13" t="s">
        <v>439</v>
      </c>
      <c r="J13" t="s">
        <v>387</v>
      </c>
    </row>
    <row r="14" spans="1:10">
      <c r="A14" t="s">
        <v>1711</v>
      </c>
      <c r="B14" t="s">
        <v>1712</v>
      </c>
      <c r="C14" t="s">
        <v>1089</v>
      </c>
      <c r="D14" t="s">
        <v>848</v>
      </c>
      <c r="E14" s="1">
        <v>26230</v>
      </c>
      <c r="F14" t="s">
        <v>469</v>
      </c>
      <c r="G14" t="s">
        <v>415</v>
      </c>
      <c r="H14" t="s">
        <v>449</v>
      </c>
      <c r="I14" t="s">
        <v>439</v>
      </c>
      <c r="J14" t="s">
        <v>387</v>
      </c>
    </row>
    <row r="15" spans="1:10">
      <c r="A15" t="s">
        <v>1754</v>
      </c>
      <c r="B15" t="s">
        <v>1755</v>
      </c>
      <c r="C15" t="s">
        <v>1089</v>
      </c>
      <c r="D15" t="s">
        <v>1756</v>
      </c>
      <c r="E15" s="1">
        <v>32610</v>
      </c>
      <c r="F15" t="s">
        <v>839</v>
      </c>
      <c r="G15" t="s">
        <v>415</v>
      </c>
      <c r="H15" t="s">
        <v>449</v>
      </c>
      <c r="I15" t="s">
        <v>439</v>
      </c>
      <c r="J15" t="s">
        <v>387</v>
      </c>
    </row>
    <row r="16" spans="1:10">
      <c r="A16" t="s">
        <v>1766</v>
      </c>
      <c r="B16" t="s">
        <v>1767</v>
      </c>
      <c r="C16" t="s">
        <v>1089</v>
      </c>
      <c r="D16" t="s">
        <v>1768</v>
      </c>
      <c r="E16" s="1">
        <v>1290</v>
      </c>
      <c r="F16" t="s">
        <v>469</v>
      </c>
      <c r="G16" t="s">
        <v>415</v>
      </c>
      <c r="H16" t="s">
        <v>459</v>
      </c>
      <c r="I16" t="s">
        <v>460</v>
      </c>
      <c r="J16" t="s">
        <v>387</v>
      </c>
    </row>
    <row r="17" spans="1:10">
      <c r="A17" t="s">
        <v>1843</v>
      </c>
      <c r="B17" t="s">
        <v>1844</v>
      </c>
      <c r="C17" t="s">
        <v>1089</v>
      </c>
      <c r="D17" t="s">
        <v>1845</v>
      </c>
      <c r="E17" s="1">
        <v>29230</v>
      </c>
      <c r="F17" t="s">
        <v>839</v>
      </c>
      <c r="G17" t="s">
        <v>415</v>
      </c>
      <c r="H17" t="s">
        <v>459</v>
      </c>
      <c r="I17" t="s">
        <v>460</v>
      </c>
      <c r="J17" t="s">
        <v>387</v>
      </c>
    </row>
    <row r="18" spans="1:10">
      <c r="A18" t="s">
        <v>1860</v>
      </c>
      <c r="B18" t="s">
        <v>1125</v>
      </c>
      <c r="C18" t="s">
        <v>1089</v>
      </c>
      <c r="D18" t="s">
        <v>567</v>
      </c>
      <c r="E18" s="1">
        <v>811</v>
      </c>
      <c r="F18" t="s">
        <v>406</v>
      </c>
      <c r="G18" t="s">
        <v>407</v>
      </c>
      <c r="H18" t="s">
        <v>449</v>
      </c>
      <c r="I18" t="s">
        <v>439</v>
      </c>
      <c r="J18" t="s">
        <v>387</v>
      </c>
    </row>
    <row r="19" spans="1:10">
      <c r="A19" t="s">
        <v>1897</v>
      </c>
      <c r="B19" t="s">
        <v>1898</v>
      </c>
      <c r="C19" t="s">
        <v>1089</v>
      </c>
      <c r="D19" t="s">
        <v>1899</v>
      </c>
      <c r="E19" s="1">
        <v>28506</v>
      </c>
      <c r="F19" t="s">
        <v>839</v>
      </c>
      <c r="G19" t="s">
        <v>415</v>
      </c>
      <c r="H19" t="s">
        <v>385</v>
      </c>
      <c r="I19" t="s">
        <v>439</v>
      </c>
      <c r="J19" t="s">
        <v>1411</v>
      </c>
    </row>
    <row r="20" spans="1:10">
      <c r="A20" t="s">
        <v>2011</v>
      </c>
      <c r="B20" t="s">
        <v>2012</v>
      </c>
      <c r="C20" t="s">
        <v>1089</v>
      </c>
      <c r="D20" t="s">
        <v>2013</v>
      </c>
      <c r="E20" s="1">
        <v>43570</v>
      </c>
      <c r="F20" t="s">
        <v>839</v>
      </c>
      <c r="G20" t="s">
        <v>415</v>
      </c>
      <c r="H20" t="s">
        <v>459</v>
      </c>
      <c r="I20" t="s">
        <v>460</v>
      </c>
      <c r="J20" t="s">
        <v>387</v>
      </c>
    </row>
    <row r="21" spans="1:10">
      <c r="A21" t="s">
        <v>2018</v>
      </c>
      <c r="B21" t="s">
        <v>2019</v>
      </c>
      <c r="C21" t="s">
        <v>1089</v>
      </c>
      <c r="D21" t="s">
        <v>2020</v>
      </c>
      <c r="E21" s="1">
        <v>32610</v>
      </c>
      <c r="F21" t="s">
        <v>839</v>
      </c>
      <c r="G21" t="s">
        <v>415</v>
      </c>
      <c r="H21" t="s">
        <v>449</v>
      </c>
      <c r="I21" t="s">
        <v>439</v>
      </c>
      <c r="J21" t="s">
        <v>387</v>
      </c>
    </row>
    <row r="22" spans="1:10">
      <c r="A22" t="s">
        <v>2049</v>
      </c>
      <c r="B22" t="s">
        <v>2050</v>
      </c>
      <c r="C22" t="s">
        <v>1089</v>
      </c>
      <c r="D22" t="s">
        <v>2051</v>
      </c>
      <c r="E22" s="1">
        <v>32178</v>
      </c>
      <c r="F22" t="s">
        <v>839</v>
      </c>
      <c r="G22" t="s">
        <v>415</v>
      </c>
      <c r="H22" t="s">
        <v>459</v>
      </c>
      <c r="I22" t="s">
        <v>460</v>
      </c>
      <c r="J22" t="s">
        <v>1622</v>
      </c>
    </row>
    <row r="23" spans="1:10">
      <c r="A23" t="s">
        <v>2055</v>
      </c>
      <c r="B23" t="s">
        <v>2056</v>
      </c>
      <c r="C23" t="s">
        <v>1089</v>
      </c>
      <c r="D23" t="s">
        <v>2057</v>
      </c>
      <c r="E23" s="1">
        <v>29230</v>
      </c>
      <c r="F23" t="s">
        <v>839</v>
      </c>
      <c r="G23" t="s">
        <v>415</v>
      </c>
      <c r="H23" t="s">
        <v>459</v>
      </c>
      <c r="I23" t="s">
        <v>460</v>
      </c>
      <c r="J23" t="s">
        <v>1622</v>
      </c>
    </row>
    <row r="24" spans="1:10">
      <c r="A24" t="s">
        <v>2063</v>
      </c>
      <c r="B24" t="s">
        <v>2064</v>
      </c>
      <c r="C24" t="s">
        <v>1089</v>
      </c>
      <c r="D24" t="s">
        <v>2065</v>
      </c>
      <c r="E24" s="1">
        <v>35800</v>
      </c>
      <c r="F24" t="s">
        <v>839</v>
      </c>
      <c r="G24" t="s">
        <v>415</v>
      </c>
      <c r="H24" t="s">
        <v>459</v>
      </c>
      <c r="I24" t="s">
        <v>460</v>
      </c>
      <c r="J24" t="s">
        <v>1622</v>
      </c>
    </row>
    <row r="25" spans="1:10">
      <c r="A25" t="s">
        <v>7</v>
      </c>
      <c r="B25" t="s">
        <v>8</v>
      </c>
      <c r="C25" t="s">
        <v>1089</v>
      </c>
      <c r="D25" t="s">
        <v>9</v>
      </c>
      <c r="E25" s="1">
        <v>29230</v>
      </c>
      <c r="F25" t="s">
        <v>839</v>
      </c>
      <c r="G25" t="s">
        <v>415</v>
      </c>
      <c r="H25" t="s">
        <v>459</v>
      </c>
      <c r="I25" t="s">
        <v>460</v>
      </c>
      <c r="J25" t="s">
        <v>387</v>
      </c>
    </row>
    <row r="26" spans="1:10">
      <c r="A26" t="s">
        <v>10</v>
      </c>
      <c r="B26" t="s">
        <v>11</v>
      </c>
      <c r="C26" t="s">
        <v>1089</v>
      </c>
      <c r="D26" t="s">
        <v>1899</v>
      </c>
      <c r="E26" s="1">
        <v>28506</v>
      </c>
      <c r="F26" t="s">
        <v>839</v>
      </c>
      <c r="G26" t="s">
        <v>415</v>
      </c>
      <c r="H26" t="s">
        <v>385</v>
      </c>
      <c r="I26" t="s">
        <v>439</v>
      </c>
      <c r="J26" t="s">
        <v>1411</v>
      </c>
    </row>
    <row r="27" spans="1:10">
      <c r="A27" t="s">
        <v>14</v>
      </c>
      <c r="B27" t="s">
        <v>15</v>
      </c>
      <c r="C27" t="s">
        <v>1089</v>
      </c>
      <c r="D27" t="s">
        <v>2051</v>
      </c>
      <c r="E27" s="1">
        <v>32178</v>
      </c>
      <c r="F27" t="s">
        <v>839</v>
      </c>
      <c r="G27" t="s">
        <v>415</v>
      </c>
      <c r="H27" t="s">
        <v>459</v>
      </c>
      <c r="I27" t="s">
        <v>460</v>
      </c>
      <c r="J27" t="s">
        <v>1622</v>
      </c>
    </row>
    <row r="28" spans="1:10">
      <c r="A28" t="s">
        <v>16</v>
      </c>
      <c r="B28" t="s">
        <v>17</v>
      </c>
      <c r="C28" t="s">
        <v>1089</v>
      </c>
      <c r="D28" t="s">
        <v>2057</v>
      </c>
      <c r="E28" s="1">
        <v>29230</v>
      </c>
      <c r="F28" t="s">
        <v>839</v>
      </c>
      <c r="G28" t="s">
        <v>415</v>
      </c>
      <c r="H28" t="s">
        <v>459</v>
      </c>
      <c r="I28" t="s">
        <v>460</v>
      </c>
      <c r="J28" t="s">
        <v>1622</v>
      </c>
    </row>
    <row r="29" spans="1:10">
      <c r="A29" t="s">
        <v>18</v>
      </c>
      <c r="B29" t="s">
        <v>19</v>
      </c>
      <c r="C29" t="s">
        <v>1089</v>
      </c>
      <c r="D29" t="s">
        <v>2065</v>
      </c>
      <c r="E29" s="1">
        <v>35800</v>
      </c>
      <c r="F29" t="s">
        <v>839</v>
      </c>
      <c r="G29" t="s">
        <v>415</v>
      </c>
      <c r="H29" t="s">
        <v>459</v>
      </c>
      <c r="I29" t="s">
        <v>460</v>
      </c>
      <c r="J29" t="s">
        <v>1622</v>
      </c>
    </row>
    <row r="30" spans="1:10">
      <c r="A30" t="s">
        <v>30</v>
      </c>
      <c r="B30" t="s">
        <v>31</v>
      </c>
      <c r="C30" t="s">
        <v>1089</v>
      </c>
      <c r="D30" t="s">
        <v>32</v>
      </c>
      <c r="E30" s="1">
        <v>26230</v>
      </c>
      <c r="F30" t="s">
        <v>469</v>
      </c>
      <c r="G30" t="s">
        <v>415</v>
      </c>
      <c r="H30" t="s">
        <v>449</v>
      </c>
      <c r="I30" t="s">
        <v>439</v>
      </c>
      <c r="J30" t="s">
        <v>387</v>
      </c>
    </row>
    <row r="31" spans="1:10">
      <c r="A31" t="s">
        <v>33</v>
      </c>
      <c r="B31" t="s">
        <v>34</v>
      </c>
      <c r="C31" t="s">
        <v>1089</v>
      </c>
      <c r="D31" t="s">
        <v>652</v>
      </c>
      <c r="E31" s="1">
        <v>26230</v>
      </c>
      <c r="F31" t="s">
        <v>469</v>
      </c>
      <c r="G31" t="s">
        <v>415</v>
      </c>
      <c r="H31" t="s">
        <v>459</v>
      </c>
      <c r="I31" t="s">
        <v>460</v>
      </c>
      <c r="J31" t="s">
        <v>387</v>
      </c>
    </row>
    <row r="32" spans="1:10">
      <c r="A32" t="s">
        <v>35</v>
      </c>
      <c r="B32" t="s">
        <v>36</v>
      </c>
      <c r="C32" t="s">
        <v>1089</v>
      </c>
      <c r="D32" t="s">
        <v>652</v>
      </c>
      <c r="E32" s="1">
        <v>26230</v>
      </c>
      <c r="F32" t="s">
        <v>469</v>
      </c>
      <c r="G32" t="s">
        <v>415</v>
      </c>
      <c r="H32" t="s">
        <v>459</v>
      </c>
      <c r="I32" t="s">
        <v>460</v>
      </c>
      <c r="J32" t="s">
        <v>387</v>
      </c>
    </row>
    <row r="33" spans="1:10">
      <c r="A33" t="s">
        <v>37</v>
      </c>
      <c r="B33" t="s">
        <v>38</v>
      </c>
      <c r="C33" t="s">
        <v>1089</v>
      </c>
      <c r="D33" t="s">
        <v>39</v>
      </c>
      <c r="E33" s="1">
        <v>26230</v>
      </c>
      <c r="F33" t="s">
        <v>469</v>
      </c>
      <c r="G33" t="s">
        <v>415</v>
      </c>
      <c r="H33" t="s">
        <v>449</v>
      </c>
      <c r="I33" t="s">
        <v>439</v>
      </c>
      <c r="J33" t="s">
        <v>387</v>
      </c>
    </row>
    <row r="34" spans="1:10">
      <c r="A34" t="s">
        <v>145</v>
      </c>
      <c r="B34" t="s">
        <v>146</v>
      </c>
      <c r="C34" t="s">
        <v>1089</v>
      </c>
      <c r="D34" t="s">
        <v>749</v>
      </c>
      <c r="E34" s="1">
        <v>10732</v>
      </c>
      <c r="F34" t="s">
        <v>469</v>
      </c>
      <c r="G34" t="s">
        <v>415</v>
      </c>
      <c r="H34" t="s">
        <v>459</v>
      </c>
      <c r="I34" t="s">
        <v>408</v>
      </c>
      <c r="J34" t="s">
        <v>1411</v>
      </c>
    </row>
    <row r="35" spans="1:10">
      <c r="A35" t="s">
        <v>147</v>
      </c>
      <c r="B35" t="s">
        <v>148</v>
      </c>
      <c r="C35" t="s">
        <v>1089</v>
      </c>
      <c r="D35" t="s">
        <v>749</v>
      </c>
      <c r="E35" s="1">
        <v>10732</v>
      </c>
      <c r="F35" t="s">
        <v>469</v>
      </c>
      <c r="G35" t="s">
        <v>415</v>
      </c>
      <c r="H35" t="s">
        <v>459</v>
      </c>
      <c r="I35" t="s">
        <v>408</v>
      </c>
      <c r="J35" t="s">
        <v>1411</v>
      </c>
    </row>
    <row r="36" spans="1:10">
      <c r="A36" t="s">
        <v>149</v>
      </c>
      <c r="B36" t="s">
        <v>150</v>
      </c>
      <c r="C36" t="s">
        <v>1089</v>
      </c>
      <c r="D36" t="s">
        <v>151</v>
      </c>
      <c r="E36" s="1">
        <v>10732</v>
      </c>
      <c r="F36" t="s">
        <v>469</v>
      </c>
      <c r="G36" t="s">
        <v>415</v>
      </c>
      <c r="H36" t="s">
        <v>459</v>
      </c>
      <c r="I36" t="s">
        <v>460</v>
      </c>
      <c r="J36" t="s">
        <v>1622</v>
      </c>
    </row>
    <row r="37" spans="1:10">
      <c r="A37" t="s">
        <v>274</v>
      </c>
      <c r="B37" t="s">
        <v>275</v>
      </c>
      <c r="C37" t="s">
        <v>1089</v>
      </c>
      <c r="D37" t="s">
        <v>276</v>
      </c>
      <c r="E37" s="1">
        <v>26230</v>
      </c>
      <c r="F37" t="s">
        <v>469</v>
      </c>
      <c r="G37" t="s">
        <v>415</v>
      </c>
      <c r="H37" t="s">
        <v>385</v>
      </c>
      <c r="I37" t="s">
        <v>213</v>
      </c>
      <c r="J37" t="s">
        <v>1622</v>
      </c>
    </row>
  </sheetData>
  <phoneticPr fontId="1"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dimension ref="A1:J14"/>
  <sheetViews>
    <sheetView workbookViewId="0">
      <selection sqref="A1:A65536"/>
    </sheetView>
  </sheetViews>
  <sheetFormatPr defaultRowHeight="12.75"/>
  <cols>
    <col min="1" max="1" width="11.28515625" bestFit="1" customWidth="1"/>
    <col min="2" max="2" width="28" bestFit="1" customWidth="1"/>
    <col min="3" max="3" width="21.140625" bestFit="1" customWidth="1"/>
    <col min="4" max="4" width="15.5703125" bestFit="1" customWidth="1"/>
    <col min="6" max="6" width="17.85546875" bestFit="1" customWidth="1"/>
    <col min="7" max="7" width="12" bestFit="1" customWidth="1"/>
    <col min="8" max="8" width="20.85546875" bestFit="1" customWidth="1"/>
    <col min="9" max="9" width="12" bestFit="1" customWidth="1"/>
    <col min="10" max="10" width="15" bestFit="1" customWidth="1"/>
  </cols>
  <sheetData>
    <row r="1" spans="1:10">
      <c r="A1" t="s">
        <v>374</v>
      </c>
      <c r="B1" t="s">
        <v>375</v>
      </c>
      <c r="C1" t="s">
        <v>376</v>
      </c>
      <c r="D1" t="s">
        <v>377</v>
      </c>
      <c r="E1" s="1" t="s">
        <v>378</v>
      </c>
      <c r="F1" t="s">
        <v>369</v>
      </c>
      <c r="G1" t="s">
        <v>370</v>
      </c>
      <c r="H1" t="s">
        <v>371</v>
      </c>
      <c r="I1" t="s">
        <v>372</v>
      </c>
      <c r="J1" t="s">
        <v>373</v>
      </c>
    </row>
    <row r="2" spans="1:10">
      <c r="A2" t="s">
        <v>2030</v>
      </c>
      <c r="B2" t="s">
        <v>989</v>
      </c>
      <c r="C2" t="s">
        <v>2031</v>
      </c>
      <c r="D2" t="s">
        <v>2032</v>
      </c>
      <c r="E2" s="1">
        <v>141</v>
      </c>
      <c r="F2" t="s">
        <v>396</v>
      </c>
      <c r="G2" t="s">
        <v>384</v>
      </c>
      <c r="H2" t="s">
        <v>459</v>
      </c>
      <c r="I2" t="s">
        <v>460</v>
      </c>
      <c r="J2" t="s">
        <v>387</v>
      </c>
    </row>
    <row r="3" spans="1:10">
      <c r="A3" t="s">
        <v>2033</v>
      </c>
      <c r="B3" t="s">
        <v>2034</v>
      </c>
      <c r="C3" t="s">
        <v>2031</v>
      </c>
      <c r="D3" t="s">
        <v>2035</v>
      </c>
      <c r="E3" s="1">
        <v>141</v>
      </c>
      <c r="F3" t="s">
        <v>396</v>
      </c>
      <c r="G3" t="s">
        <v>384</v>
      </c>
      <c r="H3" t="s">
        <v>459</v>
      </c>
      <c r="I3" t="s">
        <v>460</v>
      </c>
      <c r="J3" t="s">
        <v>387</v>
      </c>
    </row>
    <row r="4" spans="1:10">
      <c r="A4" t="s">
        <v>2214</v>
      </c>
      <c r="B4" t="s">
        <v>2215</v>
      </c>
      <c r="C4" t="s">
        <v>2031</v>
      </c>
      <c r="D4" t="s">
        <v>533</v>
      </c>
      <c r="E4" s="1">
        <v>85</v>
      </c>
      <c r="F4" t="s">
        <v>396</v>
      </c>
      <c r="G4" t="s">
        <v>384</v>
      </c>
      <c r="H4" t="s">
        <v>459</v>
      </c>
      <c r="I4" t="s">
        <v>460</v>
      </c>
      <c r="J4" t="s">
        <v>387</v>
      </c>
    </row>
    <row r="5" spans="1:10">
      <c r="A5" t="s">
        <v>2216</v>
      </c>
      <c r="B5" t="s">
        <v>2217</v>
      </c>
      <c r="C5" t="s">
        <v>2031</v>
      </c>
      <c r="D5" t="s">
        <v>1456</v>
      </c>
      <c r="E5" s="1">
        <v>85</v>
      </c>
      <c r="F5" t="s">
        <v>396</v>
      </c>
      <c r="G5" t="s">
        <v>384</v>
      </c>
      <c r="H5" t="s">
        <v>459</v>
      </c>
      <c r="I5" t="s">
        <v>460</v>
      </c>
      <c r="J5" t="s">
        <v>387</v>
      </c>
    </row>
    <row r="6" spans="1:10">
      <c r="A6" t="s">
        <v>2218</v>
      </c>
      <c r="B6" t="s">
        <v>2219</v>
      </c>
      <c r="C6" t="s">
        <v>2031</v>
      </c>
      <c r="D6" t="s">
        <v>1694</v>
      </c>
      <c r="E6" s="1">
        <v>85</v>
      </c>
      <c r="F6" t="s">
        <v>396</v>
      </c>
      <c r="G6" t="s">
        <v>384</v>
      </c>
      <c r="H6" t="s">
        <v>459</v>
      </c>
      <c r="I6" t="s">
        <v>460</v>
      </c>
      <c r="J6" t="s">
        <v>387</v>
      </c>
    </row>
    <row r="7" spans="1:10">
      <c r="A7" t="s">
        <v>2220</v>
      </c>
      <c r="B7" t="s">
        <v>2221</v>
      </c>
      <c r="C7" t="s">
        <v>2031</v>
      </c>
      <c r="D7" t="s">
        <v>682</v>
      </c>
      <c r="E7" s="1">
        <v>85</v>
      </c>
      <c r="F7" t="s">
        <v>396</v>
      </c>
      <c r="G7" t="s">
        <v>384</v>
      </c>
      <c r="H7" t="s">
        <v>459</v>
      </c>
      <c r="I7" t="s">
        <v>460</v>
      </c>
      <c r="J7" t="s">
        <v>387</v>
      </c>
    </row>
    <row r="8" spans="1:10">
      <c r="A8" t="s">
        <v>2227</v>
      </c>
      <c r="B8" t="s">
        <v>2228</v>
      </c>
      <c r="C8" t="s">
        <v>2031</v>
      </c>
      <c r="D8" t="s">
        <v>2229</v>
      </c>
      <c r="E8" s="1">
        <v>85</v>
      </c>
      <c r="F8" t="s">
        <v>396</v>
      </c>
      <c r="G8" t="s">
        <v>384</v>
      </c>
      <c r="H8" t="s">
        <v>459</v>
      </c>
      <c r="I8" t="s">
        <v>460</v>
      </c>
      <c r="J8" t="s">
        <v>387</v>
      </c>
    </row>
    <row r="9" spans="1:10">
      <c r="A9" t="s">
        <v>2230</v>
      </c>
      <c r="B9" t="s">
        <v>2231</v>
      </c>
      <c r="C9" t="s">
        <v>2031</v>
      </c>
      <c r="D9" t="s">
        <v>2232</v>
      </c>
      <c r="E9" s="1">
        <v>85</v>
      </c>
      <c r="F9" t="s">
        <v>396</v>
      </c>
      <c r="G9" t="s">
        <v>384</v>
      </c>
      <c r="H9" t="s">
        <v>459</v>
      </c>
      <c r="I9" t="s">
        <v>460</v>
      </c>
      <c r="J9" t="s">
        <v>387</v>
      </c>
    </row>
    <row r="10" spans="1:10">
      <c r="A10" t="s">
        <v>2233</v>
      </c>
      <c r="B10" t="s">
        <v>1011</v>
      </c>
      <c r="C10" t="s">
        <v>2031</v>
      </c>
      <c r="D10" t="s">
        <v>970</v>
      </c>
      <c r="E10" s="1">
        <v>85</v>
      </c>
      <c r="F10" t="s">
        <v>396</v>
      </c>
      <c r="G10" t="s">
        <v>384</v>
      </c>
      <c r="H10" t="s">
        <v>459</v>
      </c>
      <c r="I10" t="s">
        <v>460</v>
      </c>
      <c r="J10" t="s">
        <v>387</v>
      </c>
    </row>
    <row r="11" spans="1:10">
      <c r="A11" t="s">
        <v>2234</v>
      </c>
      <c r="B11" t="s">
        <v>2235</v>
      </c>
      <c r="C11" t="s">
        <v>2031</v>
      </c>
      <c r="D11" t="s">
        <v>1641</v>
      </c>
      <c r="E11" s="1">
        <v>141</v>
      </c>
      <c r="F11" t="s">
        <v>396</v>
      </c>
      <c r="G11" t="s">
        <v>384</v>
      </c>
      <c r="H11" t="s">
        <v>459</v>
      </c>
      <c r="I11" t="s">
        <v>460</v>
      </c>
      <c r="J11" t="s">
        <v>387</v>
      </c>
    </row>
    <row r="12" spans="1:10">
      <c r="A12" t="s">
        <v>2276</v>
      </c>
      <c r="B12" t="s">
        <v>2277</v>
      </c>
      <c r="C12" t="s">
        <v>2031</v>
      </c>
      <c r="D12" t="s">
        <v>2278</v>
      </c>
      <c r="E12" s="1">
        <v>141</v>
      </c>
      <c r="F12" t="s">
        <v>396</v>
      </c>
      <c r="G12" t="s">
        <v>384</v>
      </c>
      <c r="H12" t="s">
        <v>459</v>
      </c>
      <c r="I12" t="s">
        <v>460</v>
      </c>
      <c r="J12" t="s">
        <v>387</v>
      </c>
    </row>
    <row r="13" spans="1:10">
      <c r="A13" t="s">
        <v>2279</v>
      </c>
      <c r="B13" t="s">
        <v>2280</v>
      </c>
      <c r="C13" t="s">
        <v>2031</v>
      </c>
      <c r="D13" t="s">
        <v>2281</v>
      </c>
      <c r="E13" s="1">
        <v>141</v>
      </c>
      <c r="F13" t="s">
        <v>396</v>
      </c>
      <c r="G13" t="s">
        <v>384</v>
      </c>
      <c r="H13" t="s">
        <v>459</v>
      </c>
      <c r="I13" t="s">
        <v>460</v>
      </c>
      <c r="J13" t="s">
        <v>387</v>
      </c>
    </row>
    <row r="14" spans="1:10">
      <c r="A14" t="s">
        <v>248</v>
      </c>
      <c r="B14" t="s">
        <v>249</v>
      </c>
      <c r="C14" t="s">
        <v>2031</v>
      </c>
      <c r="D14" t="s">
        <v>250</v>
      </c>
      <c r="E14" s="1">
        <v>141</v>
      </c>
      <c r="F14" t="s">
        <v>396</v>
      </c>
      <c r="G14" t="s">
        <v>384</v>
      </c>
      <c r="H14" t="s">
        <v>385</v>
      </c>
      <c r="I14" t="s">
        <v>213</v>
      </c>
      <c r="J14" t="s">
        <v>387</v>
      </c>
    </row>
  </sheetData>
  <phoneticPr fontId="1" type="noConversion"/>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dimension ref="A1:J7"/>
  <sheetViews>
    <sheetView workbookViewId="0">
      <selection sqref="A1:IV1"/>
    </sheetView>
  </sheetViews>
  <sheetFormatPr defaultRowHeight="12.75"/>
  <cols>
    <col min="1" max="1" width="11.28515625" bestFit="1" customWidth="1"/>
    <col min="2" max="2" width="28.140625" bestFit="1" customWidth="1"/>
    <col min="3" max="3" width="22.28515625" bestFit="1" customWidth="1"/>
    <col min="4" max="4" width="15.5703125" bestFit="1" customWidth="1"/>
    <col min="5" max="5" width="6" bestFit="1" customWidth="1"/>
    <col min="6" max="6" width="22" bestFit="1" customWidth="1"/>
    <col min="7" max="7" width="12" bestFit="1" customWidth="1"/>
    <col min="8" max="8" width="20.85546875" bestFit="1" customWidth="1"/>
    <col min="9" max="9" width="15.7109375" bestFit="1" customWidth="1"/>
    <col min="10" max="10" width="15" bestFit="1" customWidth="1"/>
  </cols>
  <sheetData>
    <row r="1" spans="1:10">
      <c r="A1" t="s">
        <v>374</v>
      </c>
      <c r="B1" t="s">
        <v>375</v>
      </c>
      <c r="C1" t="s">
        <v>376</v>
      </c>
      <c r="D1" t="s">
        <v>377</v>
      </c>
      <c r="E1" s="1" t="s">
        <v>378</v>
      </c>
      <c r="F1" t="s">
        <v>369</v>
      </c>
      <c r="G1" t="s">
        <v>370</v>
      </c>
      <c r="H1" t="s">
        <v>371</v>
      </c>
      <c r="I1" t="s">
        <v>372</v>
      </c>
      <c r="J1" t="s">
        <v>373</v>
      </c>
    </row>
    <row r="2" spans="1:10">
      <c r="A2" t="s">
        <v>895</v>
      </c>
      <c r="B2" t="s">
        <v>896</v>
      </c>
      <c r="C2" t="s">
        <v>897</v>
      </c>
      <c r="D2" t="s">
        <v>898</v>
      </c>
      <c r="E2" s="1">
        <v>224</v>
      </c>
      <c r="F2" t="s">
        <v>383</v>
      </c>
      <c r="G2" t="s">
        <v>384</v>
      </c>
      <c r="H2" t="s">
        <v>499</v>
      </c>
      <c r="I2" t="s">
        <v>439</v>
      </c>
      <c r="J2" t="s">
        <v>387</v>
      </c>
    </row>
    <row r="3" spans="1:10">
      <c r="A3" t="s">
        <v>899</v>
      </c>
      <c r="B3" t="s">
        <v>900</v>
      </c>
      <c r="C3" t="s">
        <v>897</v>
      </c>
      <c r="D3" t="s">
        <v>901</v>
      </c>
      <c r="E3" s="1">
        <v>224</v>
      </c>
      <c r="F3" t="s">
        <v>383</v>
      </c>
      <c r="G3" t="s">
        <v>384</v>
      </c>
      <c r="H3" t="s">
        <v>499</v>
      </c>
      <c r="I3" t="s">
        <v>439</v>
      </c>
      <c r="J3" t="s">
        <v>387</v>
      </c>
    </row>
    <row r="4" spans="1:10">
      <c r="A4" t="s">
        <v>1454</v>
      </c>
      <c r="B4" t="s">
        <v>1455</v>
      </c>
      <c r="C4" t="s">
        <v>897</v>
      </c>
      <c r="D4" t="s">
        <v>1456</v>
      </c>
      <c r="E4" s="1">
        <v>5604</v>
      </c>
      <c r="F4" t="s">
        <v>383</v>
      </c>
      <c r="G4" t="s">
        <v>384</v>
      </c>
      <c r="H4" t="s">
        <v>459</v>
      </c>
      <c r="I4" t="s">
        <v>460</v>
      </c>
      <c r="J4" t="s">
        <v>387</v>
      </c>
    </row>
    <row r="5" spans="1:10">
      <c r="A5" t="s">
        <v>1457</v>
      </c>
      <c r="B5" t="s">
        <v>1458</v>
      </c>
      <c r="C5" t="s">
        <v>897</v>
      </c>
      <c r="D5" t="s">
        <v>1459</v>
      </c>
      <c r="E5" s="1">
        <v>6513</v>
      </c>
      <c r="F5" t="s">
        <v>383</v>
      </c>
      <c r="G5" t="s">
        <v>384</v>
      </c>
      <c r="H5" t="s">
        <v>459</v>
      </c>
      <c r="I5" t="s">
        <v>460</v>
      </c>
      <c r="J5" t="s">
        <v>387</v>
      </c>
    </row>
    <row r="6" spans="1:10">
      <c r="A6" t="s">
        <v>1460</v>
      </c>
      <c r="B6" t="s">
        <v>1461</v>
      </c>
      <c r="C6" t="s">
        <v>897</v>
      </c>
      <c r="D6" t="s">
        <v>816</v>
      </c>
      <c r="E6" s="1">
        <v>14367</v>
      </c>
      <c r="F6" t="s">
        <v>383</v>
      </c>
      <c r="G6" t="s">
        <v>384</v>
      </c>
      <c r="H6" t="s">
        <v>459</v>
      </c>
      <c r="I6" t="s">
        <v>460</v>
      </c>
      <c r="J6" t="s">
        <v>387</v>
      </c>
    </row>
    <row r="7" spans="1:10">
      <c r="A7" t="s">
        <v>1752</v>
      </c>
      <c r="B7" t="s">
        <v>1753</v>
      </c>
      <c r="C7" t="s">
        <v>897</v>
      </c>
      <c r="D7" t="s">
        <v>867</v>
      </c>
      <c r="E7" s="1">
        <v>4331</v>
      </c>
      <c r="F7" t="s">
        <v>383</v>
      </c>
      <c r="G7" t="s">
        <v>384</v>
      </c>
      <c r="H7" t="s">
        <v>385</v>
      </c>
      <c r="I7" t="s">
        <v>439</v>
      </c>
      <c r="J7" t="s">
        <v>387</v>
      </c>
    </row>
  </sheetData>
  <phoneticPr fontId="1" type="noConversion"/>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dimension ref="A1:J3"/>
  <sheetViews>
    <sheetView workbookViewId="0">
      <selection sqref="A1:IV1"/>
    </sheetView>
  </sheetViews>
  <sheetFormatPr defaultRowHeight="12.75"/>
  <cols>
    <col min="1" max="1" width="11.28515625" bestFit="1" customWidth="1"/>
    <col min="2" max="2" width="26.28515625" bestFit="1" customWidth="1"/>
    <col min="3" max="3" width="18.5703125" bestFit="1" customWidth="1"/>
    <col min="4" max="4" width="14.5703125" bestFit="1" customWidth="1"/>
    <col min="6" max="6" width="17.85546875" bestFit="1" customWidth="1"/>
    <col min="7" max="7" width="12" bestFit="1" customWidth="1"/>
    <col min="9" max="9" width="12" bestFit="1" customWidth="1"/>
    <col min="10" max="10" width="15" bestFit="1" customWidth="1"/>
  </cols>
  <sheetData>
    <row r="1" spans="1:10">
      <c r="A1" t="s">
        <v>374</v>
      </c>
      <c r="B1" t="s">
        <v>375</v>
      </c>
      <c r="C1" t="s">
        <v>376</v>
      </c>
      <c r="D1" t="s">
        <v>377</v>
      </c>
      <c r="E1" s="1" t="s">
        <v>378</v>
      </c>
      <c r="F1" t="s">
        <v>369</v>
      </c>
      <c r="G1" t="s">
        <v>370</v>
      </c>
      <c r="H1" t="s">
        <v>371</v>
      </c>
      <c r="I1" t="s">
        <v>372</v>
      </c>
      <c r="J1" t="s">
        <v>373</v>
      </c>
    </row>
    <row r="2" spans="1:10">
      <c r="A2" t="s">
        <v>1468</v>
      </c>
      <c r="B2" t="s">
        <v>1469</v>
      </c>
      <c r="C2" t="s">
        <v>1470</v>
      </c>
      <c r="D2" t="s">
        <v>1471</v>
      </c>
      <c r="E2" s="1">
        <v>10737</v>
      </c>
      <c r="F2" t="s">
        <v>425</v>
      </c>
      <c r="G2" t="s">
        <v>384</v>
      </c>
      <c r="H2" t="s">
        <v>459</v>
      </c>
      <c r="I2" t="s">
        <v>460</v>
      </c>
      <c r="J2" t="s">
        <v>387</v>
      </c>
    </row>
    <row r="3" spans="1:10">
      <c r="A3" t="s">
        <v>263</v>
      </c>
      <c r="B3" t="s">
        <v>264</v>
      </c>
      <c r="C3" t="s">
        <v>1470</v>
      </c>
      <c r="D3" t="s">
        <v>2092</v>
      </c>
      <c r="E3" s="1">
        <v>10264</v>
      </c>
      <c r="F3" t="s">
        <v>425</v>
      </c>
      <c r="G3" t="s">
        <v>384</v>
      </c>
      <c r="H3" t="s">
        <v>385</v>
      </c>
      <c r="I3" t="s">
        <v>213</v>
      </c>
      <c r="J3" t="s">
        <v>387</v>
      </c>
    </row>
  </sheetData>
  <phoneticPr fontId="1" type="noConversion"/>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dimension ref="A1:J9"/>
  <sheetViews>
    <sheetView workbookViewId="0">
      <selection sqref="A1:IV1"/>
    </sheetView>
  </sheetViews>
  <sheetFormatPr defaultRowHeight="12.75"/>
  <cols>
    <col min="1" max="1" width="11.28515625" bestFit="1" customWidth="1"/>
    <col min="2" max="2" width="22.85546875" bestFit="1" customWidth="1"/>
    <col min="3" max="3" width="19.140625" bestFit="1" customWidth="1"/>
    <col min="4" max="4" width="15.5703125" bestFit="1" customWidth="1"/>
    <col min="6" max="6" width="17.85546875" bestFit="1" customWidth="1"/>
    <col min="7" max="7" width="12" bestFit="1" customWidth="1"/>
    <col min="8" max="8" width="20.85546875" bestFit="1" customWidth="1"/>
    <col min="9" max="9" width="18.140625" bestFit="1" customWidth="1"/>
    <col min="10" max="10" width="15" bestFit="1" customWidth="1"/>
  </cols>
  <sheetData>
    <row r="1" spans="1:10">
      <c r="A1" t="s">
        <v>374</v>
      </c>
      <c r="B1" t="s">
        <v>375</v>
      </c>
      <c r="C1" t="s">
        <v>376</v>
      </c>
      <c r="D1" t="s">
        <v>377</v>
      </c>
      <c r="E1" s="1" t="s">
        <v>378</v>
      </c>
      <c r="F1" t="s">
        <v>369</v>
      </c>
      <c r="G1" t="s">
        <v>370</v>
      </c>
      <c r="H1" t="s">
        <v>371</v>
      </c>
      <c r="I1" t="s">
        <v>372</v>
      </c>
      <c r="J1" t="s">
        <v>373</v>
      </c>
    </row>
    <row r="2" spans="1:10">
      <c r="A2" t="s">
        <v>2149</v>
      </c>
      <c r="B2" t="s">
        <v>2150</v>
      </c>
      <c r="C2" t="s">
        <v>2151</v>
      </c>
      <c r="D2" t="s">
        <v>1933</v>
      </c>
      <c r="E2" s="1">
        <v>275</v>
      </c>
      <c r="F2" t="s">
        <v>396</v>
      </c>
      <c r="G2" t="s">
        <v>384</v>
      </c>
      <c r="H2" t="s">
        <v>385</v>
      </c>
      <c r="I2" t="s">
        <v>439</v>
      </c>
      <c r="J2" t="s">
        <v>387</v>
      </c>
    </row>
    <row r="3" spans="1:10">
      <c r="A3" t="s">
        <v>2152</v>
      </c>
      <c r="B3" t="s">
        <v>2153</v>
      </c>
      <c r="C3" t="s">
        <v>2151</v>
      </c>
      <c r="D3" t="s">
        <v>2154</v>
      </c>
      <c r="E3" s="1">
        <v>275</v>
      </c>
      <c r="F3" t="s">
        <v>396</v>
      </c>
      <c r="G3" t="s">
        <v>384</v>
      </c>
      <c r="H3" t="s">
        <v>385</v>
      </c>
      <c r="I3" t="s">
        <v>633</v>
      </c>
      <c r="J3" t="s">
        <v>387</v>
      </c>
    </row>
    <row r="4" spans="1:10">
      <c r="A4" t="s">
        <v>2155</v>
      </c>
      <c r="B4" t="s">
        <v>2156</v>
      </c>
      <c r="C4" t="s">
        <v>2151</v>
      </c>
      <c r="D4" t="s">
        <v>2048</v>
      </c>
      <c r="E4" s="1">
        <v>275</v>
      </c>
      <c r="F4" t="s">
        <v>396</v>
      </c>
      <c r="G4" t="s">
        <v>384</v>
      </c>
      <c r="H4" t="s">
        <v>499</v>
      </c>
      <c r="I4" t="s">
        <v>439</v>
      </c>
      <c r="J4" t="s">
        <v>387</v>
      </c>
    </row>
    <row r="5" spans="1:10">
      <c r="A5" t="s">
        <v>2157</v>
      </c>
      <c r="B5" t="s">
        <v>2158</v>
      </c>
      <c r="C5" t="s">
        <v>2151</v>
      </c>
      <c r="D5" t="s">
        <v>784</v>
      </c>
      <c r="E5" s="1">
        <v>275</v>
      </c>
      <c r="F5" t="s">
        <v>396</v>
      </c>
      <c r="G5" t="s">
        <v>384</v>
      </c>
      <c r="H5" t="s">
        <v>385</v>
      </c>
      <c r="I5" t="s">
        <v>633</v>
      </c>
      <c r="J5" t="s">
        <v>387</v>
      </c>
    </row>
    <row r="6" spans="1:10">
      <c r="A6" t="s">
        <v>2159</v>
      </c>
      <c r="B6" t="s">
        <v>2160</v>
      </c>
      <c r="C6" t="s">
        <v>2151</v>
      </c>
      <c r="D6" t="s">
        <v>2013</v>
      </c>
      <c r="E6" s="1">
        <v>275</v>
      </c>
      <c r="F6" t="s">
        <v>396</v>
      </c>
      <c r="G6" t="s">
        <v>384</v>
      </c>
      <c r="H6" t="s">
        <v>385</v>
      </c>
      <c r="I6" t="s">
        <v>439</v>
      </c>
      <c r="J6" t="s">
        <v>387</v>
      </c>
    </row>
    <row r="7" spans="1:10">
      <c r="A7" t="s">
        <v>2161</v>
      </c>
      <c r="B7" t="s">
        <v>2162</v>
      </c>
      <c r="C7" t="s">
        <v>2151</v>
      </c>
      <c r="D7" t="s">
        <v>859</v>
      </c>
      <c r="E7" s="1">
        <v>275</v>
      </c>
      <c r="F7" t="s">
        <v>396</v>
      </c>
      <c r="G7" t="s">
        <v>384</v>
      </c>
      <c r="H7" t="s">
        <v>385</v>
      </c>
      <c r="I7" t="s">
        <v>633</v>
      </c>
      <c r="J7" t="s">
        <v>387</v>
      </c>
    </row>
    <row r="8" spans="1:10">
      <c r="A8" t="s">
        <v>2163</v>
      </c>
      <c r="B8" t="s">
        <v>1250</v>
      </c>
      <c r="C8" t="s">
        <v>2151</v>
      </c>
      <c r="D8" t="s">
        <v>1641</v>
      </c>
      <c r="E8" s="1">
        <v>275</v>
      </c>
      <c r="F8" t="s">
        <v>396</v>
      </c>
      <c r="G8" t="s">
        <v>384</v>
      </c>
      <c r="H8" t="s">
        <v>499</v>
      </c>
      <c r="I8" t="s">
        <v>439</v>
      </c>
      <c r="J8" t="s">
        <v>387</v>
      </c>
    </row>
    <row r="9" spans="1:10">
      <c r="A9" t="s">
        <v>2164</v>
      </c>
      <c r="B9" t="s">
        <v>2165</v>
      </c>
      <c r="C9" t="s">
        <v>2151</v>
      </c>
      <c r="D9" t="s">
        <v>2166</v>
      </c>
      <c r="E9" s="1">
        <v>363</v>
      </c>
      <c r="F9" t="s">
        <v>396</v>
      </c>
      <c r="G9" t="s">
        <v>384</v>
      </c>
      <c r="H9" t="s">
        <v>459</v>
      </c>
      <c r="I9" t="s">
        <v>460</v>
      </c>
      <c r="J9" t="s">
        <v>387</v>
      </c>
    </row>
  </sheetData>
  <phoneticPr fontId="1" type="noConversion"/>
  <pageMargins left="0.75" right="0.75" top="1" bottom="1" header="0.5" footer="0.5"/>
  <headerFooter alignWithMargins="0"/>
</worksheet>
</file>

<file path=xl/worksheets/sheet44.xml><?xml version="1.0" encoding="utf-8"?>
<worksheet xmlns="http://schemas.openxmlformats.org/spreadsheetml/2006/main" xmlns:r="http://schemas.openxmlformats.org/officeDocument/2006/relationships">
  <dimension ref="A1:J11"/>
  <sheetViews>
    <sheetView workbookViewId="0">
      <selection activeCell="J1" sqref="J1"/>
    </sheetView>
  </sheetViews>
  <sheetFormatPr defaultRowHeight="12.75"/>
  <cols>
    <col min="1" max="1" width="11.28515625" bestFit="1" customWidth="1"/>
    <col min="2" max="2" width="27.28515625" bestFit="1" customWidth="1"/>
    <col min="3" max="3" width="22.28515625" bestFit="1" customWidth="1"/>
    <col min="4" max="4" width="15.5703125" bestFit="1" customWidth="1"/>
    <col min="6" max="6" width="22" bestFit="1" customWidth="1"/>
    <col min="7" max="7" width="12" bestFit="1" customWidth="1"/>
    <col min="8" max="8" width="20.85546875" bestFit="1" customWidth="1"/>
    <col min="9" max="9" width="15.7109375" bestFit="1" customWidth="1"/>
    <col min="10" max="10" width="18.28515625" bestFit="1" customWidth="1"/>
  </cols>
  <sheetData>
    <row r="1" spans="1:10">
      <c r="A1" t="s">
        <v>374</v>
      </c>
      <c r="B1" t="s">
        <v>375</v>
      </c>
      <c r="C1" t="s">
        <v>376</v>
      </c>
      <c r="D1" t="s">
        <v>377</v>
      </c>
      <c r="E1" s="1" t="s">
        <v>378</v>
      </c>
      <c r="F1" t="s">
        <v>369</v>
      </c>
      <c r="G1" t="s">
        <v>370</v>
      </c>
      <c r="H1" t="s">
        <v>371</v>
      </c>
      <c r="I1" t="s">
        <v>372</v>
      </c>
      <c r="J1" t="s">
        <v>373</v>
      </c>
    </row>
    <row r="2" spans="1:10">
      <c r="A2" t="s">
        <v>536</v>
      </c>
      <c r="B2" t="s">
        <v>537</v>
      </c>
      <c r="C2" t="s">
        <v>538</v>
      </c>
      <c r="D2" t="s">
        <v>539</v>
      </c>
      <c r="E2" s="1">
        <v>677</v>
      </c>
      <c r="F2" t="s">
        <v>383</v>
      </c>
      <c r="G2" t="s">
        <v>384</v>
      </c>
      <c r="H2" t="s">
        <v>385</v>
      </c>
      <c r="I2" t="s">
        <v>439</v>
      </c>
      <c r="J2" t="s">
        <v>387</v>
      </c>
    </row>
    <row r="3" spans="1:10">
      <c r="A3" t="s">
        <v>1421</v>
      </c>
      <c r="B3" t="s">
        <v>1422</v>
      </c>
      <c r="C3" t="s">
        <v>538</v>
      </c>
      <c r="D3" t="s">
        <v>838</v>
      </c>
      <c r="E3" s="1">
        <v>5432</v>
      </c>
      <c r="F3" t="s">
        <v>383</v>
      </c>
      <c r="G3" t="s">
        <v>384</v>
      </c>
      <c r="H3" t="s">
        <v>385</v>
      </c>
      <c r="I3" t="s">
        <v>443</v>
      </c>
      <c r="J3" t="s">
        <v>387</v>
      </c>
    </row>
    <row r="4" spans="1:10">
      <c r="A4" t="s">
        <v>1423</v>
      </c>
      <c r="B4" t="s">
        <v>1424</v>
      </c>
      <c r="C4" t="s">
        <v>538</v>
      </c>
      <c r="D4" t="s">
        <v>464</v>
      </c>
      <c r="E4" s="1">
        <v>16447</v>
      </c>
      <c r="F4" t="s">
        <v>383</v>
      </c>
      <c r="G4" t="s">
        <v>384</v>
      </c>
      <c r="H4" t="s">
        <v>737</v>
      </c>
      <c r="I4" t="s">
        <v>439</v>
      </c>
      <c r="J4" t="s">
        <v>387</v>
      </c>
    </row>
    <row r="5" spans="1:10">
      <c r="A5" t="s">
        <v>1472</v>
      </c>
      <c r="B5" t="s">
        <v>1473</v>
      </c>
      <c r="C5" t="s">
        <v>538</v>
      </c>
      <c r="D5" t="s">
        <v>1474</v>
      </c>
      <c r="E5" s="1">
        <v>18620</v>
      </c>
      <c r="F5" t="s">
        <v>383</v>
      </c>
      <c r="G5" t="s">
        <v>384</v>
      </c>
      <c r="H5" t="s">
        <v>459</v>
      </c>
      <c r="I5" t="s">
        <v>460</v>
      </c>
      <c r="J5" t="s">
        <v>1475</v>
      </c>
    </row>
    <row r="6" spans="1:10">
      <c r="A6" t="s">
        <v>1646</v>
      </c>
      <c r="B6" t="s">
        <v>1647</v>
      </c>
      <c r="C6" t="s">
        <v>538</v>
      </c>
      <c r="D6" t="s">
        <v>1648</v>
      </c>
      <c r="E6" s="1">
        <v>18734</v>
      </c>
      <c r="F6" t="s">
        <v>383</v>
      </c>
      <c r="G6" t="s">
        <v>384</v>
      </c>
      <c r="H6" t="s">
        <v>459</v>
      </c>
      <c r="I6" t="s">
        <v>460</v>
      </c>
      <c r="J6" t="s">
        <v>387</v>
      </c>
    </row>
    <row r="7" spans="1:10">
      <c r="A7" t="s">
        <v>1684</v>
      </c>
      <c r="B7" t="s">
        <v>1685</v>
      </c>
      <c r="C7" t="s">
        <v>538</v>
      </c>
      <c r="D7" t="s">
        <v>1686</v>
      </c>
      <c r="E7" s="1">
        <v>132</v>
      </c>
      <c r="F7" t="s">
        <v>383</v>
      </c>
      <c r="G7" t="s">
        <v>384</v>
      </c>
      <c r="H7" t="s">
        <v>449</v>
      </c>
      <c r="I7" t="s">
        <v>439</v>
      </c>
      <c r="J7" t="s">
        <v>387</v>
      </c>
    </row>
    <row r="8" spans="1:10">
      <c r="A8" t="s">
        <v>1687</v>
      </c>
      <c r="B8" t="s">
        <v>1688</v>
      </c>
      <c r="C8" t="s">
        <v>538</v>
      </c>
      <c r="D8" t="s">
        <v>1006</v>
      </c>
      <c r="E8" s="1">
        <v>13212</v>
      </c>
      <c r="F8" t="s">
        <v>383</v>
      </c>
      <c r="G8" t="s">
        <v>384</v>
      </c>
      <c r="H8" t="s">
        <v>459</v>
      </c>
      <c r="I8" t="s">
        <v>460</v>
      </c>
      <c r="J8" t="s">
        <v>387</v>
      </c>
    </row>
    <row r="9" spans="1:10">
      <c r="A9" t="s">
        <v>1689</v>
      </c>
      <c r="B9" t="s">
        <v>1690</v>
      </c>
      <c r="C9" t="s">
        <v>538</v>
      </c>
      <c r="D9" t="s">
        <v>1691</v>
      </c>
      <c r="E9" s="1">
        <v>12144</v>
      </c>
      <c r="F9" t="s">
        <v>383</v>
      </c>
      <c r="G9" t="s">
        <v>384</v>
      </c>
      <c r="H9" t="s">
        <v>459</v>
      </c>
      <c r="I9" t="s">
        <v>460</v>
      </c>
      <c r="J9" t="s">
        <v>387</v>
      </c>
    </row>
    <row r="10" spans="1:10">
      <c r="A10" t="s">
        <v>1717</v>
      </c>
      <c r="B10" t="s">
        <v>1718</v>
      </c>
      <c r="C10" t="s">
        <v>538</v>
      </c>
      <c r="D10" t="s">
        <v>1415</v>
      </c>
      <c r="E10" s="1">
        <v>18638</v>
      </c>
      <c r="F10" t="s">
        <v>383</v>
      </c>
      <c r="G10" t="s">
        <v>384</v>
      </c>
      <c r="H10" t="s">
        <v>1719</v>
      </c>
      <c r="I10" t="s">
        <v>1720</v>
      </c>
      <c r="J10" t="s">
        <v>1622</v>
      </c>
    </row>
    <row r="11" spans="1:10">
      <c r="A11" t="s">
        <v>271</v>
      </c>
      <c r="B11" t="s">
        <v>272</v>
      </c>
      <c r="C11" t="s">
        <v>538</v>
      </c>
      <c r="D11" t="s">
        <v>273</v>
      </c>
      <c r="E11" s="1">
        <v>677</v>
      </c>
      <c r="F11" t="s">
        <v>383</v>
      </c>
      <c r="G11" t="s">
        <v>384</v>
      </c>
      <c r="H11" t="s">
        <v>737</v>
      </c>
      <c r="I11" t="s">
        <v>213</v>
      </c>
      <c r="J11" t="s">
        <v>387</v>
      </c>
    </row>
  </sheetData>
  <phoneticPr fontId="1" type="noConversion"/>
  <pageMargins left="0.75" right="0.75" top="1" bottom="1" header="0.5" footer="0.5"/>
  <headerFooter alignWithMargins="0"/>
</worksheet>
</file>

<file path=xl/worksheets/sheet45.xml><?xml version="1.0" encoding="utf-8"?>
<worksheet xmlns="http://schemas.openxmlformats.org/spreadsheetml/2006/main" xmlns:r="http://schemas.openxmlformats.org/officeDocument/2006/relationships">
  <dimension ref="A1:J52"/>
  <sheetViews>
    <sheetView workbookViewId="0">
      <selection sqref="A1:IV1"/>
    </sheetView>
  </sheetViews>
  <sheetFormatPr defaultRowHeight="12.75"/>
  <cols>
    <col min="1" max="1" width="11.28515625" bestFit="1" customWidth="1"/>
    <col min="2" max="2" width="28.7109375" bestFit="1" customWidth="1"/>
    <col min="3" max="3" width="23" bestFit="1" customWidth="1"/>
    <col min="4" max="4" width="16.5703125" bestFit="1" customWidth="1"/>
    <col min="6" max="6" width="18.42578125" bestFit="1" customWidth="1"/>
    <col min="7" max="7" width="22" bestFit="1" customWidth="1"/>
    <col min="8" max="8" width="20.85546875" bestFit="1" customWidth="1"/>
    <col min="9" max="9" width="15.7109375" bestFit="1" customWidth="1"/>
    <col min="10" max="10" width="18.28515625" bestFit="1" customWidth="1"/>
  </cols>
  <sheetData>
    <row r="1" spans="1:10">
      <c r="A1" t="s">
        <v>374</v>
      </c>
      <c r="B1" t="s">
        <v>375</v>
      </c>
      <c r="C1" t="s">
        <v>376</v>
      </c>
      <c r="D1" t="s">
        <v>377</v>
      </c>
      <c r="E1" s="1" t="s">
        <v>378</v>
      </c>
      <c r="F1" t="s">
        <v>369</v>
      </c>
      <c r="G1" t="s">
        <v>370</v>
      </c>
      <c r="H1" t="s">
        <v>371</v>
      </c>
      <c r="I1" t="s">
        <v>372</v>
      </c>
      <c r="J1" t="s">
        <v>373</v>
      </c>
    </row>
    <row r="2" spans="1:10">
      <c r="A2" t="s">
        <v>1058</v>
      </c>
      <c r="B2" t="s">
        <v>1059</v>
      </c>
      <c r="C2" t="s">
        <v>1060</v>
      </c>
      <c r="D2" t="s">
        <v>1061</v>
      </c>
      <c r="E2" s="1">
        <v>2628</v>
      </c>
      <c r="F2" t="s">
        <v>613</v>
      </c>
      <c r="G2" t="s">
        <v>438</v>
      </c>
      <c r="H2" t="s">
        <v>385</v>
      </c>
      <c r="I2" t="s">
        <v>443</v>
      </c>
      <c r="J2" t="s">
        <v>387</v>
      </c>
    </row>
    <row r="3" spans="1:10">
      <c r="A3" t="s">
        <v>1062</v>
      </c>
      <c r="B3" t="s">
        <v>1063</v>
      </c>
      <c r="C3" t="s">
        <v>1060</v>
      </c>
      <c r="D3" t="s">
        <v>1064</v>
      </c>
      <c r="E3" s="1">
        <v>1657</v>
      </c>
      <c r="F3" t="s">
        <v>613</v>
      </c>
      <c r="G3" t="s">
        <v>438</v>
      </c>
      <c r="H3" t="s">
        <v>459</v>
      </c>
      <c r="I3" t="s">
        <v>460</v>
      </c>
      <c r="J3" t="s">
        <v>387</v>
      </c>
    </row>
    <row r="4" spans="1:10">
      <c r="A4" t="s">
        <v>1065</v>
      </c>
      <c r="B4" t="s">
        <v>1066</v>
      </c>
      <c r="C4" t="s">
        <v>1060</v>
      </c>
      <c r="D4" t="s">
        <v>1067</v>
      </c>
      <c r="E4" s="1">
        <v>1657</v>
      </c>
      <c r="F4" t="s">
        <v>613</v>
      </c>
      <c r="G4" t="s">
        <v>438</v>
      </c>
      <c r="H4" t="s">
        <v>459</v>
      </c>
      <c r="I4" t="s">
        <v>460</v>
      </c>
      <c r="J4" t="s">
        <v>387</v>
      </c>
    </row>
    <row r="5" spans="1:10">
      <c r="A5" t="s">
        <v>1068</v>
      </c>
      <c r="B5" t="s">
        <v>1069</v>
      </c>
      <c r="C5" t="s">
        <v>1060</v>
      </c>
      <c r="D5" t="s">
        <v>1070</v>
      </c>
      <c r="E5" s="1">
        <v>2626</v>
      </c>
      <c r="F5" t="s">
        <v>465</v>
      </c>
      <c r="G5" t="s">
        <v>438</v>
      </c>
      <c r="H5" t="s">
        <v>449</v>
      </c>
      <c r="I5" t="s">
        <v>439</v>
      </c>
      <c r="J5" t="s">
        <v>387</v>
      </c>
    </row>
    <row r="6" spans="1:10">
      <c r="A6" t="s">
        <v>1071</v>
      </c>
      <c r="B6" t="s">
        <v>1072</v>
      </c>
      <c r="C6" t="s">
        <v>1060</v>
      </c>
      <c r="D6" t="s">
        <v>1073</v>
      </c>
      <c r="E6" s="1">
        <v>2626</v>
      </c>
      <c r="F6" t="s">
        <v>465</v>
      </c>
      <c r="G6" t="s">
        <v>438</v>
      </c>
      <c r="H6" t="s">
        <v>385</v>
      </c>
      <c r="I6" t="s">
        <v>439</v>
      </c>
      <c r="J6" t="s">
        <v>387</v>
      </c>
    </row>
    <row r="7" spans="1:10">
      <c r="A7" t="s">
        <v>1074</v>
      </c>
      <c r="B7" t="s">
        <v>1075</v>
      </c>
      <c r="C7" t="s">
        <v>1060</v>
      </c>
      <c r="D7" t="s">
        <v>1076</v>
      </c>
      <c r="E7" s="1">
        <v>2626</v>
      </c>
      <c r="F7" t="s">
        <v>465</v>
      </c>
      <c r="G7" t="s">
        <v>438</v>
      </c>
      <c r="H7" t="s">
        <v>385</v>
      </c>
      <c r="I7" t="s">
        <v>439</v>
      </c>
      <c r="J7" t="s">
        <v>387</v>
      </c>
    </row>
    <row r="8" spans="1:10">
      <c r="A8" t="s">
        <v>1077</v>
      </c>
      <c r="B8" t="s">
        <v>1078</v>
      </c>
      <c r="C8" t="s">
        <v>1060</v>
      </c>
      <c r="D8" t="s">
        <v>1079</v>
      </c>
      <c r="E8" s="1">
        <v>2626</v>
      </c>
      <c r="F8" t="s">
        <v>465</v>
      </c>
      <c r="G8" t="s">
        <v>438</v>
      </c>
      <c r="H8" t="s">
        <v>385</v>
      </c>
      <c r="I8" t="s">
        <v>439</v>
      </c>
      <c r="J8" t="s">
        <v>387</v>
      </c>
    </row>
    <row r="9" spans="1:10">
      <c r="A9" t="s">
        <v>1080</v>
      </c>
      <c r="B9" t="s">
        <v>1081</v>
      </c>
      <c r="C9" t="s">
        <v>1060</v>
      </c>
      <c r="D9" t="s">
        <v>1082</v>
      </c>
      <c r="E9" s="1">
        <v>8745</v>
      </c>
      <c r="F9" t="s">
        <v>465</v>
      </c>
      <c r="G9" t="s">
        <v>438</v>
      </c>
      <c r="H9" t="s">
        <v>385</v>
      </c>
      <c r="I9" t="s">
        <v>439</v>
      </c>
      <c r="J9" t="s">
        <v>387</v>
      </c>
    </row>
    <row r="10" spans="1:10">
      <c r="A10" t="s">
        <v>1134</v>
      </c>
      <c r="B10" t="s">
        <v>1135</v>
      </c>
      <c r="C10" t="s">
        <v>1060</v>
      </c>
      <c r="D10" t="s">
        <v>825</v>
      </c>
      <c r="E10" s="1">
        <v>3744</v>
      </c>
      <c r="F10" t="s">
        <v>406</v>
      </c>
      <c r="G10" t="s">
        <v>407</v>
      </c>
      <c r="H10" t="s">
        <v>385</v>
      </c>
      <c r="I10" t="s">
        <v>439</v>
      </c>
      <c r="J10" t="s">
        <v>387</v>
      </c>
    </row>
    <row r="11" spans="1:10">
      <c r="A11" t="s">
        <v>1136</v>
      </c>
      <c r="B11" t="s">
        <v>1137</v>
      </c>
      <c r="C11" t="s">
        <v>1060</v>
      </c>
      <c r="D11" t="s">
        <v>1138</v>
      </c>
      <c r="E11" s="1">
        <v>1129</v>
      </c>
      <c r="F11" t="s">
        <v>406</v>
      </c>
      <c r="G11" t="s">
        <v>407</v>
      </c>
      <c r="H11" t="s">
        <v>449</v>
      </c>
      <c r="I11" t="s">
        <v>439</v>
      </c>
      <c r="J11" t="s">
        <v>387</v>
      </c>
    </row>
    <row r="12" spans="1:10">
      <c r="A12" t="s">
        <v>1139</v>
      </c>
      <c r="B12" t="s">
        <v>1140</v>
      </c>
      <c r="C12" t="s">
        <v>1060</v>
      </c>
      <c r="D12" t="s">
        <v>1141</v>
      </c>
      <c r="E12" s="1">
        <v>502</v>
      </c>
      <c r="F12" t="s">
        <v>406</v>
      </c>
      <c r="G12" t="s">
        <v>407</v>
      </c>
      <c r="H12" t="s">
        <v>459</v>
      </c>
      <c r="I12" t="s">
        <v>460</v>
      </c>
      <c r="J12" t="s">
        <v>387</v>
      </c>
    </row>
    <row r="13" spans="1:10">
      <c r="A13" t="s">
        <v>1142</v>
      </c>
      <c r="B13" t="s">
        <v>477</v>
      </c>
      <c r="C13" t="s">
        <v>1060</v>
      </c>
      <c r="D13" t="s">
        <v>1143</v>
      </c>
      <c r="E13" s="1">
        <v>502</v>
      </c>
      <c r="F13" t="s">
        <v>406</v>
      </c>
      <c r="G13" t="s">
        <v>407</v>
      </c>
      <c r="H13" t="s">
        <v>385</v>
      </c>
      <c r="I13" t="s">
        <v>439</v>
      </c>
      <c r="J13" t="s">
        <v>387</v>
      </c>
    </row>
    <row r="14" spans="1:10">
      <c r="A14" t="s">
        <v>1144</v>
      </c>
      <c r="B14" t="s">
        <v>1145</v>
      </c>
      <c r="C14" t="s">
        <v>1060</v>
      </c>
      <c r="D14" t="s">
        <v>1146</v>
      </c>
      <c r="E14" s="1">
        <v>502</v>
      </c>
      <c r="F14" t="s">
        <v>406</v>
      </c>
      <c r="G14" t="s">
        <v>407</v>
      </c>
      <c r="H14" t="s">
        <v>459</v>
      </c>
      <c r="I14" t="s">
        <v>460</v>
      </c>
      <c r="J14" t="s">
        <v>387</v>
      </c>
    </row>
    <row r="15" spans="1:10">
      <c r="A15" t="s">
        <v>1147</v>
      </c>
      <c r="B15" t="s">
        <v>1148</v>
      </c>
      <c r="C15" t="s">
        <v>1060</v>
      </c>
      <c r="D15" t="s">
        <v>521</v>
      </c>
      <c r="E15" s="1">
        <v>502</v>
      </c>
      <c r="F15" t="s">
        <v>406</v>
      </c>
      <c r="G15" t="s">
        <v>407</v>
      </c>
      <c r="H15" t="s">
        <v>385</v>
      </c>
      <c r="I15" t="s">
        <v>439</v>
      </c>
      <c r="J15" t="s">
        <v>387</v>
      </c>
    </row>
    <row r="16" spans="1:10">
      <c r="A16" t="s">
        <v>1149</v>
      </c>
      <c r="B16" t="s">
        <v>648</v>
      </c>
      <c r="C16" t="s">
        <v>1060</v>
      </c>
      <c r="D16" t="s">
        <v>1150</v>
      </c>
      <c r="E16" s="1">
        <v>644</v>
      </c>
      <c r="F16" t="s">
        <v>406</v>
      </c>
      <c r="G16" t="s">
        <v>407</v>
      </c>
      <c r="H16" t="s">
        <v>449</v>
      </c>
      <c r="I16" t="s">
        <v>439</v>
      </c>
      <c r="J16" t="s">
        <v>387</v>
      </c>
    </row>
    <row r="17" spans="1:10">
      <c r="A17" t="s">
        <v>1151</v>
      </c>
      <c r="B17" t="s">
        <v>1152</v>
      </c>
      <c r="C17" t="s">
        <v>1060</v>
      </c>
      <c r="D17" t="s">
        <v>1153</v>
      </c>
      <c r="E17" s="1">
        <v>644</v>
      </c>
      <c r="F17" t="s">
        <v>406</v>
      </c>
      <c r="G17" t="s">
        <v>407</v>
      </c>
      <c r="H17" t="s">
        <v>385</v>
      </c>
      <c r="I17" t="s">
        <v>439</v>
      </c>
      <c r="J17" t="s">
        <v>387</v>
      </c>
    </row>
    <row r="18" spans="1:10">
      <c r="A18" t="s">
        <v>1157</v>
      </c>
      <c r="B18" t="s">
        <v>1158</v>
      </c>
      <c r="C18" t="s">
        <v>1060</v>
      </c>
      <c r="D18" t="s">
        <v>1159</v>
      </c>
      <c r="E18" s="1">
        <v>1802</v>
      </c>
      <c r="F18" t="s">
        <v>406</v>
      </c>
      <c r="G18" t="s">
        <v>407</v>
      </c>
      <c r="H18" t="s">
        <v>449</v>
      </c>
      <c r="I18" t="s">
        <v>439</v>
      </c>
      <c r="J18" t="s">
        <v>387</v>
      </c>
    </row>
    <row r="19" spans="1:10">
      <c r="A19" t="s">
        <v>1160</v>
      </c>
      <c r="B19" t="s">
        <v>1161</v>
      </c>
      <c r="C19" t="s">
        <v>1060</v>
      </c>
      <c r="D19" t="s">
        <v>1162</v>
      </c>
      <c r="E19" s="1">
        <v>954</v>
      </c>
      <c r="F19" t="s">
        <v>406</v>
      </c>
      <c r="G19" t="s">
        <v>407</v>
      </c>
      <c r="H19" t="s">
        <v>449</v>
      </c>
      <c r="I19" t="s">
        <v>439</v>
      </c>
      <c r="J19" t="s">
        <v>387</v>
      </c>
    </row>
    <row r="20" spans="1:10">
      <c r="A20" t="s">
        <v>1163</v>
      </c>
      <c r="B20" t="s">
        <v>1164</v>
      </c>
      <c r="C20" t="s">
        <v>1060</v>
      </c>
      <c r="D20" t="s">
        <v>1165</v>
      </c>
      <c r="E20" s="1">
        <v>425</v>
      </c>
      <c r="F20" t="s">
        <v>406</v>
      </c>
      <c r="G20" t="s">
        <v>407</v>
      </c>
      <c r="H20" t="s">
        <v>459</v>
      </c>
      <c r="I20" t="s">
        <v>460</v>
      </c>
      <c r="J20" t="s">
        <v>387</v>
      </c>
    </row>
    <row r="21" spans="1:10">
      <c r="A21" t="s">
        <v>1166</v>
      </c>
      <c r="B21" t="s">
        <v>1167</v>
      </c>
      <c r="C21" t="s">
        <v>1060</v>
      </c>
      <c r="D21" t="s">
        <v>1168</v>
      </c>
      <c r="E21" s="1">
        <v>425</v>
      </c>
      <c r="F21" t="s">
        <v>406</v>
      </c>
      <c r="G21" t="s">
        <v>407</v>
      </c>
      <c r="H21" t="s">
        <v>459</v>
      </c>
      <c r="I21" t="s">
        <v>460</v>
      </c>
      <c r="J21" t="s">
        <v>387</v>
      </c>
    </row>
    <row r="22" spans="1:10">
      <c r="A22" t="s">
        <v>1169</v>
      </c>
      <c r="B22" t="s">
        <v>1170</v>
      </c>
      <c r="C22" t="s">
        <v>1060</v>
      </c>
      <c r="D22" t="s">
        <v>1171</v>
      </c>
      <c r="E22" s="1">
        <v>454</v>
      </c>
      <c r="F22" t="s">
        <v>406</v>
      </c>
      <c r="G22" t="s">
        <v>407</v>
      </c>
      <c r="H22" t="s">
        <v>385</v>
      </c>
      <c r="I22" t="s">
        <v>439</v>
      </c>
      <c r="J22" t="s">
        <v>387</v>
      </c>
    </row>
    <row r="23" spans="1:10">
      <c r="A23" t="s">
        <v>1172</v>
      </c>
      <c r="B23" t="s">
        <v>1173</v>
      </c>
      <c r="C23" t="s">
        <v>1060</v>
      </c>
      <c r="D23" t="s">
        <v>1174</v>
      </c>
      <c r="E23" s="1">
        <v>418</v>
      </c>
      <c r="F23" t="s">
        <v>406</v>
      </c>
      <c r="G23" t="s">
        <v>407</v>
      </c>
      <c r="H23" t="s">
        <v>385</v>
      </c>
      <c r="I23" t="s">
        <v>439</v>
      </c>
      <c r="J23" t="s">
        <v>387</v>
      </c>
    </row>
    <row r="24" spans="1:10">
      <c r="A24" t="s">
        <v>1175</v>
      </c>
      <c r="B24" t="s">
        <v>1176</v>
      </c>
      <c r="C24" t="s">
        <v>1060</v>
      </c>
      <c r="D24" t="s">
        <v>1177</v>
      </c>
      <c r="E24" s="1">
        <v>418</v>
      </c>
      <c r="F24" t="s">
        <v>406</v>
      </c>
      <c r="G24" t="s">
        <v>407</v>
      </c>
      <c r="H24" t="s">
        <v>385</v>
      </c>
      <c r="I24" t="s">
        <v>439</v>
      </c>
      <c r="J24" t="s">
        <v>387</v>
      </c>
    </row>
    <row r="25" spans="1:10">
      <c r="A25" t="s">
        <v>1178</v>
      </c>
      <c r="B25" t="s">
        <v>1179</v>
      </c>
      <c r="C25" t="s">
        <v>1060</v>
      </c>
      <c r="D25" t="s">
        <v>1180</v>
      </c>
      <c r="E25" s="1">
        <v>418</v>
      </c>
      <c r="F25" t="s">
        <v>613</v>
      </c>
      <c r="G25" t="s">
        <v>438</v>
      </c>
      <c r="H25" t="s">
        <v>449</v>
      </c>
      <c r="I25" t="s">
        <v>439</v>
      </c>
      <c r="J25" t="s">
        <v>387</v>
      </c>
    </row>
    <row r="26" spans="1:10">
      <c r="A26" t="s">
        <v>1181</v>
      </c>
      <c r="B26" t="s">
        <v>1182</v>
      </c>
      <c r="C26" t="s">
        <v>1060</v>
      </c>
      <c r="D26" t="s">
        <v>1183</v>
      </c>
      <c r="E26" s="1">
        <v>418</v>
      </c>
      <c r="F26" t="s">
        <v>613</v>
      </c>
      <c r="G26" t="s">
        <v>438</v>
      </c>
      <c r="H26" t="s">
        <v>385</v>
      </c>
      <c r="I26" t="s">
        <v>439</v>
      </c>
      <c r="J26" t="s">
        <v>387</v>
      </c>
    </row>
    <row r="27" spans="1:10">
      <c r="A27" t="s">
        <v>1184</v>
      </c>
      <c r="B27" t="s">
        <v>1185</v>
      </c>
      <c r="C27" t="s">
        <v>1060</v>
      </c>
      <c r="D27" t="s">
        <v>1186</v>
      </c>
      <c r="E27" s="1">
        <v>418</v>
      </c>
      <c r="F27" t="s">
        <v>613</v>
      </c>
      <c r="G27" t="s">
        <v>438</v>
      </c>
      <c r="H27" t="s">
        <v>449</v>
      </c>
      <c r="I27" t="s">
        <v>439</v>
      </c>
      <c r="J27" t="s">
        <v>387</v>
      </c>
    </row>
    <row r="28" spans="1:10">
      <c r="A28" t="s">
        <v>1187</v>
      </c>
      <c r="B28" t="s">
        <v>1188</v>
      </c>
      <c r="C28" t="s">
        <v>1060</v>
      </c>
      <c r="D28" t="s">
        <v>1189</v>
      </c>
      <c r="E28" s="1">
        <v>418</v>
      </c>
      <c r="F28" t="s">
        <v>613</v>
      </c>
      <c r="G28" t="s">
        <v>438</v>
      </c>
      <c r="H28" t="s">
        <v>385</v>
      </c>
      <c r="I28" t="s">
        <v>439</v>
      </c>
      <c r="J28" t="s">
        <v>387</v>
      </c>
    </row>
    <row r="29" spans="1:10">
      <c r="A29" t="s">
        <v>1190</v>
      </c>
      <c r="B29" t="s">
        <v>1191</v>
      </c>
      <c r="C29" t="s">
        <v>1060</v>
      </c>
      <c r="D29" t="s">
        <v>1192</v>
      </c>
      <c r="E29" s="1">
        <v>418</v>
      </c>
      <c r="F29" t="s">
        <v>613</v>
      </c>
      <c r="G29" t="s">
        <v>438</v>
      </c>
      <c r="H29" t="s">
        <v>385</v>
      </c>
      <c r="I29" t="s">
        <v>439</v>
      </c>
      <c r="J29" t="s">
        <v>387</v>
      </c>
    </row>
    <row r="30" spans="1:10">
      <c r="A30" t="s">
        <v>1193</v>
      </c>
      <c r="B30" t="s">
        <v>1194</v>
      </c>
      <c r="C30" t="s">
        <v>1060</v>
      </c>
      <c r="D30" t="s">
        <v>1195</v>
      </c>
      <c r="E30" s="1">
        <v>418</v>
      </c>
      <c r="F30" t="s">
        <v>613</v>
      </c>
      <c r="G30" t="s">
        <v>438</v>
      </c>
      <c r="H30" t="s">
        <v>385</v>
      </c>
      <c r="I30" t="s">
        <v>439</v>
      </c>
      <c r="J30" t="s">
        <v>387</v>
      </c>
    </row>
    <row r="31" spans="1:10">
      <c r="A31" t="s">
        <v>1196</v>
      </c>
      <c r="B31" t="s">
        <v>1197</v>
      </c>
      <c r="C31" t="s">
        <v>1060</v>
      </c>
      <c r="D31" t="s">
        <v>1198</v>
      </c>
      <c r="E31" s="1">
        <v>418</v>
      </c>
      <c r="F31" t="s">
        <v>613</v>
      </c>
      <c r="G31" t="s">
        <v>438</v>
      </c>
      <c r="H31" t="s">
        <v>385</v>
      </c>
      <c r="I31" t="s">
        <v>439</v>
      </c>
      <c r="J31" t="s">
        <v>387</v>
      </c>
    </row>
    <row r="32" spans="1:10">
      <c r="A32" t="s">
        <v>1199</v>
      </c>
      <c r="B32" t="s">
        <v>1200</v>
      </c>
      <c r="C32" t="s">
        <v>1060</v>
      </c>
      <c r="D32" t="s">
        <v>1201</v>
      </c>
      <c r="E32" s="1">
        <v>418</v>
      </c>
      <c r="F32" t="s">
        <v>613</v>
      </c>
      <c r="G32" t="s">
        <v>438</v>
      </c>
      <c r="H32" t="s">
        <v>385</v>
      </c>
      <c r="I32" t="s">
        <v>439</v>
      </c>
      <c r="J32" t="s">
        <v>387</v>
      </c>
    </row>
    <row r="33" spans="1:10">
      <c r="A33" t="s">
        <v>1202</v>
      </c>
      <c r="B33" t="s">
        <v>1203</v>
      </c>
      <c r="C33" t="s">
        <v>1060</v>
      </c>
      <c r="D33" t="s">
        <v>1204</v>
      </c>
      <c r="E33" s="1">
        <v>418</v>
      </c>
      <c r="F33" t="s">
        <v>613</v>
      </c>
      <c r="G33" t="s">
        <v>438</v>
      </c>
      <c r="H33" t="s">
        <v>459</v>
      </c>
      <c r="I33" t="s">
        <v>460</v>
      </c>
      <c r="J33" t="s">
        <v>387</v>
      </c>
    </row>
    <row r="34" spans="1:10">
      <c r="A34" t="s">
        <v>1205</v>
      </c>
      <c r="B34" t="s">
        <v>1206</v>
      </c>
      <c r="C34" t="s">
        <v>1060</v>
      </c>
      <c r="D34" t="s">
        <v>1207</v>
      </c>
      <c r="E34" s="1">
        <v>868</v>
      </c>
      <c r="F34" t="s">
        <v>613</v>
      </c>
      <c r="G34" t="s">
        <v>438</v>
      </c>
      <c r="H34" t="s">
        <v>385</v>
      </c>
      <c r="I34" t="s">
        <v>439</v>
      </c>
      <c r="J34" t="s">
        <v>387</v>
      </c>
    </row>
    <row r="35" spans="1:10">
      <c r="A35" t="s">
        <v>1208</v>
      </c>
      <c r="B35" t="s">
        <v>1209</v>
      </c>
      <c r="C35" t="s">
        <v>1060</v>
      </c>
      <c r="D35" t="s">
        <v>1210</v>
      </c>
      <c r="E35" s="1">
        <v>868</v>
      </c>
      <c r="F35" t="s">
        <v>613</v>
      </c>
      <c r="G35" t="s">
        <v>438</v>
      </c>
      <c r="H35" t="s">
        <v>385</v>
      </c>
      <c r="I35" t="s">
        <v>439</v>
      </c>
      <c r="J35" t="s">
        <v>387</v>
      </c>
    </row>
    <row r="36" spans="1:10">
      <c r="A36" t="s">
        <v>1211</v>
      </c>
      <c r="B36" t="s">
        <v>1212</v>
      </c>
      <c r="C36" t="s">
        <v>1060</v>
      </c>
      <c r="D36" t="s">
        <v>703</v>
      </c>
      <c r="E36" s="1">
        <v>868</v>
      </c>
      <c r="F36" t="s">
        <v>613</v>
      </c>
      <c r="G36" t="s">
        <v>438</v>
      </c>
      <c r="H36" t="s">
        <v>385</v>
      </c>
      <c r="I36" t="s">
        <v>439</v>
      </c>
      <c r="J36" t="s">
        <v>387</v>
      </c>
    </row>
    <row r="37" spans="1:10">
      <c r="A37" t="s">
        <v>1213</v>
      </c>
      <c r="B37" t="s">
        <v>702</v>
      </c>
      <c r="C37" t="s">
        <v>1060</v>
      </c>
      <c r="D37" t="s">
        <v>1214</v>
      </c>
      <c r="E37" s="1">
        <v>868</v>
      </c>
      <c r="F37" t="s">
        <v>613</v>
      </c>
      <c r="G37" t="s">
        <v>438</v>
      </c>
      <c r="H37" t="s">
        <v>385</v>
      </c>
      <c r="I37" t="s">
        <v>439</v>
      </c>
      <c r="J37" t="s">
        <v>387</v>
      </c>
    </row>
    <row r="38" spans="1:10">
      <c r="A38" t="s">
        <v>1215</v>
      </c>
      <c r="B38" t="s">
        <v>1216</v>
      </c>
      <c r="C38" t="s">
        <v>1060</v>
      </c>
      <c r="D38" t="s">
        <v>1217</v>
      </c>
      <c r="E38" s="1">
        <v>868</v>
      </c>
      <c r="F38" t="s">
        <v>613</v>
      </c>
      <c r="G38" t="s">
        <v>438</v>
      </c>
      <c r="H38" t="s">
        <v>385</v>
      </c>
      <c r="I38" t="s">
        <v>439</v>
      </c>
      <c r="J38" t="s">
        <v>387</v>
      </c>
    </row>
    <row r="39" spans="1:10">
      <c r="A39" t="s">
        <v>1218</v>
      </c>
      <c r="B39" t="s">
        <v>1219</v>
      </c>
      <c r="C39" t="s">
        <v>1060</v>
      </c>
      <c r="D39" t="s">
        <v>1220</v>
      </c>
      <c r="E39" s="1">
        <v>2672</v>
      </c>
      <c r="F39" t="s">
        <v>613</v>
      </c>
      <c r="G39" t="s">
        <v>438</v>
      </c>
      <c r="H39" t="s">
        <v>449</v>
      </c>
      <c r="I39" t="s">
        <v>439</v>
      </c>
      <c r="J39" t="s">
        <v>387</v>
      </c>
    </row>
    <row r="40" spans="1:10">
      <c r="A40" t="s">
        <v>1833</v>
      </c>
      <c r="B40" t="s">
        <v>1834</v>
      </c>
      <c r="C40" t="s">
        <v>1060</v>
      </c>
      <c r="D40" t="s">
        <v>1835</v>
      </c>
      <c r="E40" s="1">
        <v>502</v>
      </c>
      <c r="F40" t="s">
        <v>406</v>
      </c>
      <c r="G40" t="s">
        <v>407</v>
      </c>
      <c r="H40" t="s">
        <v>459</v>
      </c>
      <c r="I40" t="s">
        <v>460</v>
      </c>
      <c r="J40" t="s">
        <v>387</v>
      </c>
    </row>
    <row r="41" spans="1:10">
      <c r="A41" t="s">
        <v>1836</v>
      </c>
      <c r="B41" t="s">
        <v>1837</v>
      </c>
      <c r="C41" t="s">
        <v>1060</v>
      </c>
      <c r="D41" t="s">
        <v>1110</v>
      </c>
      <c r="E41" s="1">
        <v>502</v>
      </c>
      <c r="F41" t="s">
        <v>406</v>
      </c>
      <c r="G41" t="s">
        <v>407</v>
      </c>
      <c r="H41" t="s">
        <v>459</v>
      </c>
      <c r="I41" t="s">
        <v>460</v>
      </c>
      <c r="J41" t="s">
        <v>387</v>
      </c>
    </row>
    <row r="42" spans="1:10">
      <c r="A42" t="s">
        <v>2044</v>
      </c>
      <c r="B42" t="s">
        <v>2045</v>
      </c>
      <c r="C42" t="s">
        <v>1060</v>
      </c>
      <c r="D42" t="s">
        <v>2046</v>
      </c>
      <c r="E42" s="1">
        <v>8745</v>
      </c>
      <c r="F42" t="s">
        <v>465</v>
      </c>
      <c r="G42" t="s">
        <v>438</v>
      </c>
      <c r="H42" t="s">
        <v>459</v>
      </c>
      <c r="I42" t="s">
        <v>460</v>
      </c>
      <c r="J42" t="s">
        <v>1475</v>
      </c>
    </row>
    <row r="43" spans="1:10">
      <c r="A43" t="s">
        <v>2071</v>
      </c>
      <c r="B43" t="s">
        <v>2072</v>
      </c>
      <c r="C43" t="s">
        <v>1060</v>
      </c>
      <c r="D43" t="s">
        <v>2073</v>
      </c>
      <c r="E43" s="1">
        <v>1129</v>
      </c>
      <c r="F43" t="s">
        <v>406</v>
      </c>
      <c r="G43" t="s">
        <v>407</v>
      </c>
      <c r="H43" t="s">
        <v>459</v>
      </c>
      <c r="I43" t="s">
        <v>460</v>
      </c>
      <c r="J43" t="s">
        <v>387</v>
      </c>
    </row>
    <row r="44" spans="1:10">
      <c r="A44" t="s">
        <v>2074</v>
      </c>
      <c r="B44" t="s">
        <v>2075</v>
      </c>
      <c r="C44" t="s">
        <v>1060</v>
      </c>
      <c r="D44" t="s">
        <v>991</v>
      </c>
      <c r="E44" s="1">
        <v>1129</v>
      </c>
      <c r="F44" t="s">
        <v>406</v>
      </c>
      <c r="G44" t="s">
        <v>407</v>
      </c>
      <c r="H44" t="s">
        <v>459</v>
      </c>
      <c r="I44" t="s">
        <v>460</v>
      </c>
      <c r="J44" t="s">
        <v>387</v>
      </c>
    </row>
    <row r="45" spans="1:10">
      <c r="A45" t="s">
        <v>2283</v>
      </c>
      <c r="B45" t="s">
        <v>1155</v>
      </c>
      <c r="C45" t="s">
        <v>1060</v>
      </c>
      <c r="D45" t="s">
        <v>2284</v>
      </c>
      <c r="E45" s="1">
        <v>925</v>
      </c>
      <c r="F45" t="s">
        <v>406</v>
      </c>
      <c r="G45" t="s">
        <v>407</v>
      </c>
      <c r="H45" t="s">
        <v>459</v>
      </c>
      <c r="I45" t="s">
        <v>460</v>
      </c>
      <c r="J45" t="s">
        <v>387</v>
      </c>
    </row>
    <row r="46" spans="1:10">
      <c r="A46" t="s">
        <v>2287</v>
      </c>
      <c r="B46" t="s">
        <v>2288</v>
      </c>
      <c r="C46" t="s">
        <v>1060</v>
      </c>
      <c r="D46" t="s">
        <v>2289</v>
      </c>
      <c r="E46" s="1">
        <v>12025</v>
      </c>
      <c r="F46" t="s">
        <v>465</v>
      </c>
      <c r="G46" t="s">
        <v>438</v>
      </c>
      <c r="H46" t="s">
        <v>459</v>
      </c>
      <c r="I46" t="s">
        <v>460</v>
      </c>
      <c r="J46" t="s">
        <v>1622</v>
      </c>
    </row>
    <row r="47" spans="1:10">
      <c r="A47" t="s">
        <v>2315</v>
      </c>
      <c r="B47" t="s">
        <v>2316</v>
      </c>
      <c r="C47" t="s">
        <v>1060</v>
      </c>
      <c r="D47" t="s">
        <v>1082</v>
      </c>
      <c r="E47" s="1">
        <v>8745</v>
      </c>
      <c r="F47" t="s">
        <v>465</v>
      </c>
      <c r="G47" t="s">
        <v>438</v>
      </c>
      <c r="H47" t="s">
        <v>385</v>
      </c>
      <c r="I47" t="s">
        <v>439</v>
      </c>
      <c r="J47" t="s">
        <v>387</v>
      </c>
    </row>
    <row r="48" spans="1:10">
      <c r="A48" t="s">
        <v>12</v>
      </c>
      <c r="B48" t="s">
        <v>13</v>
      </c>
      <c r="C48" t="s">
        <v>1060</v>
      </c>
      <c r="D48" t="s">
        <v>2046</v>
      </c>
      <c r="E48" s="1">
        <v>8745</v>
      </c>
      <c r="F48" t="s">
        <v>465</v>
      </c>
      <c r="G48" t="s">
        <v>438</v>
      </c>
      <c r="H48" t="s">
        <v>459</v>
      </c>
      <c r="I48" t="s">
        <v>460</v>
      </c>
      <c r="J48" t="s">
        <v>1475</v>
      </c>
    </row>
    <row r="49" spans="1:10">
      <c r="A49" t="s">
        <v>75</v>
      </c>
      <c r="B49" t="s">
        <v>76</v>
      </c>
      <c r="C49" t="s">
        <v>1060</v>
      </c>
      <c r="D49" t="s">
        <v>77</v>
      </c>
      <c r="E49" s="1">
        <v>24719</v>
      </c>
      <c r="F49" t="s">
        <v>465</v>
      </c>
      <c r="G49" t="s">
        <v>438</v>
      </c>
      <c r="H49" t="s">
        <v>459</v>
      </c>
      <c r="I49" t="s">
        <v>460</v>
      </c>
      <c r="J49" t="s">
        <v>1622</v>
      </c>
    </row>
    <row r="50" spans="1:10">
      <c r="A50" t="s">
        <v>172</v>
      </c>
      <c r="B50" t="s">
        <v>173</v>
      </c>
      <c r="C50" t="s">
        <v>1060</v>
      </c>
      <c r="D50" t="s">
        <v>174</v>
      </c>
      <c r="E50" s="1">
        <v>12250</v>
      </c>
      <c r="F50" t="s">
        <v>465</v>
      </c>
      <c r="G50" t="s">
        <v>438</v>
      </c>
      <c r="H50" t="s">
        <v>459</v>
      </c>
      <c r="I50" t="s">
        <v>460</v>
      </c>
      <c r="J50" t="s">
        <v>1622</v>
      </c>
    </row>
    <row r="51" spans="1:10">
      <c r="A51" t="s">
        <v>239</v>
      </c>
      <c r="B51" t="s">
        <v>240</v>
      </c>
      <c r="C51" t="s">
        <v>1060</v>
      </c>
      <c r="D51" t="s">
        <v>241</v>
      </c>
      <c r="E51" s="1">
        <v>775</v>
      </c>
      <c r="F51" t="s">
        <v>406</v>
      </c>
      <c r="G51" t="s">
        <v>407</v>
      </c>
      <c r="H51" t="s">
        <v>385</v>
      </c>
      <c r="I51" t="s">
        <v>213</v>
      </c>
      <c r="J51" t="s">
        <v>387</v>
      </c>
    </row>
    <row r="52" spans="1:10">
      <c r="A52" t="s">
        <v>163</v>
      </c>
      <c r="B52" t="s">
        <v>164</v>
      </c>
      <c r="C52" t="s">
        <v>165</v>
      </c>
      <c r="D52" t="s">
        <v>166</v>
      </c>
      <c r="E52" s="1">
        <v>3375</v>
      </c>
      <c r="F52" t="s">
        <v>465</v>
      </c>
      <c r="G52" t="s">
        <v>438</v>
      </c>
      <c r="H52" t="s">
        <v>459</v>
      </c>
      <c r="I52" t="s">
        <v>460</v>
      </c>
      <c r="J52" t="s">
        <v>1622</v>
      </c>
    </row>
  </sheetData>
  <phoneticPr fontId="1" type="noConversion"/>
  <pageMargins left="0.75" right="0.75" top="1" bottom="1" header="0.5" footer="0.5"/>
  <headerFooter alignWithMargins="0"/>
</worksheet>
</file>

<file path=xl/worksheets/sheet46.xml><?xml version="1.0" encoding="utf-8"?>
<worksheet xmlns="http://schemas.openxmlformats.org/spreadsheetml/2006/main" xmlns:r="http://schemas.openxmlformats.org/officeDocument/2006/relationships">
  <dimension ref="A1:J21"/>
  <sheetViews>
    <sheetView workbookViewId="0">
      <selection sqref="A1:IV1"/>
    </sheetView>
  </sheetViews>
  <sheetFormatPr defaultRowHeight="12.75"/>
  <cols>
    <col min="1" max="1" width="11.28515625" bestFit="1" customWidth="1"/>
    <col min="2" max="2" width="28.28515625" bestFit="1" customWidth="1"/>
    <col min="3" max="3" width="18.140625" bestFit="1" customWidth="1"/>
    <col min="4" max="4" width="16.5703125" bestFit="1" customWidth="1"/>
    <col min="6" max="6" width="18.42578125" bestFit="1" customWidth="1"/>
    <col min="7" max="7" width="17.5703125" bestFit="1" customWidth="1"/>
    <col min="8" max="8" width="20.85546875" bestFit="1" customWidth="1"/>
    <col min="9" max="9" width="15.7109375" bestFit="1" customWidth="1"/>
  </cols>
  <sheetData>
    <row r="1" spans="1:10">
      <c r="A1" t="s">
        <v>374</v>
      </c>
      <c r="B1" t="s">
        <v>375</v>
      </c>
      <c r="C1" t="s">
        <v>376</v>
      </c>
      <c r="D1" t="s">
        <v>377</v>
      </c>
      <c r="E1" s="1" t="s">
        <v>378</v>
      </c>
      <c r="F1" t="s">
        <v>369</v>
      </c>
      <c r="G1" t="s">
        <v>370</v>
      </c>
      <c r="H1" t="s">
        <v>371</v>
      </c>
      <c r="I1" t="s">
        <v>372</v>
      </c>
      <c r="J1" t="s">
        <v>373</v>
      </c>
    </row>
    <row r="2" spans="1:10">
      <c r="A2" t="s">
        <v>503</v>
      </c>
      <c r="B2" t="s">
        <v>504</v>
      </c>
      <c r="C2" t="s">
        <v>505</v>
      </c>
      <c r="D2" t="s">
        <v>506</v>
      </c>
      <c r="E2" s="1">
        <v>27436</v>
      </c>
      <c r="F2" t="s">
        <v>465</v>
      </c>
      <c r="G2" t="s">
        <v>438</v>
      </c>
      <c r="H2" t="s">
        <v>449</v>
      </c>
      <c r="I2" t="s">
        <v>439</v>
      </c>
      <c r="J2" t="s">
        <v>387</v>
      </c>
    </row>
    <row r="3" spans="1:10">
      <c r="A3" t="s">
        <v>610</v>
      </c>
      <c r="B3" t="s">
        <v>611</v>
      </c>
      <c r="C3" t="s">
        <v>505</v>
      </c>
      <c r="D3" t="s">
        <v>612</v>
      </c>
      <c r="E3" s="1">
        <v>103</v>
      </c>
      <c r="F3" t="s">
        <v>613</v>
      </c>
      <c r="G3" t="s">
        <v>438</v>
      </c>
      <c r="H3" t="s">
        <v>385</v>
      </c>
      <c r="I3" t="s">
        <v>439</v>
      </c>
      <c r="J3" t="s">
        <v>387</v>
      </c>
    </row>
    <row r="4" spans="1:10">
      <c r="A4" t="s">
        <v>840</v>
      </c>
      <c r="B4" t="s">
        <v>841</v>
      </c>
      <c r="C4" t="s">
        <v>505</v>
      </c>
      <c r="D4" t="s">
        <v>842</v>
      </c>
      <c r="E4" s="1">
        <v>160</v>
      </c>
      <c r="F4" t="s">
        <v>437</v>
      </c>
      <c r="G4" t="s">
        <v>438</v>
      </c>
      <c r="H4" t="s">
        <v>449</v>
      </c>
      <c r="I4" t="s">
        <v>439</v>
      </c>
      <c r="J4" t="s">
        <v>387</v>
      </c>
    </row>
    <row r="5" spans="1:10">
      <c r="A5" t="s">
        <v>932</v>
      </c>
      <c r="B5" t="s">
        <v>933</v>
      </c>
      <c r="C5" t="s">
        <v>505</v>
      </c>
      <c r="D5" t="s">
        <v>588</v>
      </c>
      <c r="E5" s="1">
        <v>103</v>
      </c>
      <c r="F5" t="s">
        <v>437</v>
      </c>
      <c r="G5" t="s">
        <v>438</v>
      </c>
      <c r="H5" t="s">
        <v>499</v>
      </c>
      <c r="I5" t="s">
        <v>439</v>
      </c>
      <c r="J5" t="s">
        <v>387</v>
      </c>
    </row>
    <row r="6" spans="1:10">
      <c r="A6" t="s">
        <v>1476</v>
      </c>
      <c r="B6" t="s">
        <v>1477</v>
      </c>
      <c r="C6" t="s">
        <v>505</v>
      </c>
      <c r="D6" t="s">
        <v>1478</v>
      </c>
      <c r="E6" s="1">
        <v>160</v>
      </c>
      <c r="F6" t="s">
        <v>437</v>
      </c>
      <c r="G6" t="s">
        <v>438</v>
      </c>
      <c r="H6" t="s">
        <v>499</v>
      </c>
      <c r="I6" t="s">
        <v>439</v>
      </c>
      <c r="J6" t="s">
        <v>387</v>
      </c>
    </row>
    <row r="7" spans="1:10">
      <c r="A7" t="s">
        <v>1504</v>
      </c>
      <c r="B7" t="s">
        <v>935</v>
      </c>
      <c r="C7" t="s">
        <v>505</v>
      </c>
      <c r="D7" t="s">
        <v>1505</v>
      </c>
      <c r="E7" s="1">
        <v>160</v>
      </c>
      <c r="F7" t="s">
        <v>437</v>
      </c>
      <c r="G7" t="s">
        <v>438</v>
      </c>
      <c r="H7" t="s">
        <v>385</v>
      </c>
      <c r="I7" t="s">
        <v>439</v>
      </c>
      <c r="J7" t="s">
        <v>387</v>
      </c>
    </row>
    <row r="8" spans="1:10">
      <c r="A8" t="s">
        <v>1509</v>
      </c>
      <c r="B8" t="s">
        <v>1510</v>
      </c>
      <c r="C8" t="s">
        <v>505</v>
      </c>
      <c r="D8" t="s">
        <v>1511</v>
      </c>
      <c r="E8" s="1">
        <v>264</v>
      </c>
      <c r="F8" t="s">
        <v>437</v>
      </c>
      <c r="G8" t="s">
        <v>438</v>
      </c>
      <c r="H8" t="s">
        <v>385</v>
      </c>
      <c r="I8" t="s">
        <v>439</v>
      </c>
      <c r="J8" t="s">
        <v>387</v>
      </c>
    </row>
    <row r="9" spans="1:10">
      <c r="A9" t="s">
        <v>1512</v>
      </c>
      <c r="B9" t="s">
        <v>1513</v>
      </c>
      <c r="C9" t="s">
        <v>505</v>
      </c>
      <c r="D9" t="s">
        <v>1514</v>
      </c>
      <c r="E9" s="1">
        <v>264</v>
      </c>
      <c r="F9" t="s">
        <v>437</v>
      </c>
      <c r="G9" t="s">
        <v>438</v>
      </c>
      <c r="H9" t="s">
        <v>385</v>
      </c>
      <c r="I9" t="s">
        <v>439</v>
      </c>
      <c r="J9" t="s">
        <v>387</v>
      </c>
    </row>
    <row r="10" spans="1:10">
      <c r="A10" t="s">
        <v>1515</v>
      </c>
      <c r="B10" t="s">
        <v>1516</v>
      </c>
      <c r="C10" t="s">
        <v>505</v>
      </c>
      <c r="D10" t="s">
        <v>472</v>
      </c>
      <c r="E10" s="1">
        <v>160</v>
      </c>
      <c r="F10" t="s">
        <v>437</v>
      </c>
      <c r="G10" t="s">
        <v>438</v>
      </c>
      <c r="H10" t="s">
        <v>385</v>
      </c>
      <c r="I10" t="s">
        <v>439</v>
      </c>
      <c r="J10" t="s">
        <v>387</v>
      </c>
    </row>
    <row r="11" spans="1:10">
      <c r="A11" t="s">
        <v>1517</v>
      </c>
      <c r="B11" t="s">
        <v>1518</v>
      </c>
      <c r="C11" t="s">
        <v>505</v>
      </c>
      <c r="D11" t="s">
        <v>791</v>
      </c>
      <c r="E11" s="1">
        <v>160</v>
      </c>
      <c r="F11" t="s">
        <v>437</v>
      </c>
      <c r="G11" t="s">
        <v>438</v>
      </c>
      <c r="H11" t="s">
        <v>385</v>
      </c>
      <c r="I11" t="s">
        <v>439</v>
      </c>
      <c r="J11" t="s">
        <v>387</v>
      </c>
    </row>
    <row r="12" spans="1:10">
      <c r="A12" t="s">
        <v>1519</v>
      </c>
      <c r="B12" t="s">
        <v>1164</v>
      </c>
      <c r="C12" t="s">
        <v>505</v>
      </c>
      <c r="D12" t="s">
        <v>1520</v>
      </c>
      <c r="E12" s="1">
        <v>160</v>
      </c>
      <c r="F12" t="s">
        <v>437</v>
      </c>
      <c r="G12" t="s">
        <v>438</v>
      </c>
      <c r="H12" t="s">
        <v>499</v>
      </c>
      <c r="I12" t="s">
        <v>439</v>
      </c>
      <c r="J12" t="s">
        <v>387</v>
      </c>
    </row>
    <row r="13" spans="1:10">
      <c r="A13" t="s">
        <v>1521</v>
      </c>
      <c r="B13" t="s">
        <v>1522</v>
      </c>
      <c r="C13" t="s">
        <v>505</v>
      </c>
      <c r="D13" t="s">
        <v>1523</v>
      </c>
      <c r="E13" s="1">
        <v>103</v>
      </c>
      <c r="F13" t="s">
        <v>437</v>
      </c>
      <c r="G13" t="s">
        <v>438</v>
      </c>
      <c r="H13" t="s">
        <v>385</v>
      </c>
      <c r="I13" t="s">
        <v>439</v>
      </c>
      <c r="J13" t="s">
        <v>387</v>
      </c>
    </row>
    <row r="14" spans="1:10">
      <c r="A14" t="s">
        <v>1524</v>
      </c>
      <c r="B14" t="s">
        <v>467</v>
      </c>
      <c r="C14" t="s">
        <v>505</v>
      </c>
      <c r="D14" t="s">
        <v>1525</v>
      </c>
      <c r="E14" s="1">
        <v>103</v>
      </c>
      <c r="F14" t="s">
        <v>437</v>
      </c>
      <c r="G14" t="s">
        <v>438</v>
      </c>
      <c r="H14" t="s">
        <v>385</v>
      </c>
      <c r="I14" t="s">
        <v>439</v>
      </c>
      <c r="J14" t="s">
        <v>387</v>
      </c>
    </row>
    <row r="15" spans="1:10">
      <c r="A15" t="s">
        <v>1526</v>
      </c>
      <c r="B15" t="s">
        <v>702</v>
      </c>
      <c r="C15" t="s">
        <v>505</v>
      </c>
      <c r="D15" t="s">
        <v>1527</v>
      </c>
      <c r="E15" s="1">
        <v>103</v>
      </c>
      <c r="F15" t="s">
        <v>437</v>
      </c>
      <c r="G15" t="s">
        <v>438</v>
      </c>
      <c r="H15" t="s">
        <v>385</v>
      </c>
      <c r="I15" t="s">
        <v>439</v>
      </c>
      <c r="J15" t="s">
        <v>387</v>
      </c>
    </row>
    <row r="16" spans="1:10">
      <c r="A16" t="s">
        <v>1528</v>
      </c>
      <c r="B16" t="s">
        <v>782</v>
      </c>
      <c r="C16" t="s">
        <v>505</v>
      </c>
      <c r="D16" t="s">
        <v>1529</v>
      </c>
      <c r="E16" s="1">
        <v>103</v>
      </c>
      <c r="F16" t="s">
        <v>437</v>
      </c>
      <c r="G16" t="s">
        <v>438</v>
      </c>
      <c r="H16" t="s">
        <v>385</v>
      </c>
      <c r="I16" t="s">
        <v>439</v>
      </c>
      <c r="J16" t="s">
        <v>387</v>
      </c>
    </row>
    <row r="17" spans="1:10">
      <c r="A17" t="s">
        <v>1530</v>
      </c>
      <c r="B17" t="s">
        <v>1531</v>
      </c>
      <c r="C17" t="s">
        <v>505</v>
      </c>
      <c r="D17" t="s">
        <v>1532</v>
      </c>
      <c r="E17" s="1">
        <v>103</v>
      </c>
      <c r="F17" t="s">
        <v>437</v>
      </c>
      <c r="G17" t="s">
        <v>438</v>
      </c>
      <c r="H17" t="s">
        <v>385</v>
      </c>
      <c r="I17" t="s">
        <v>439</v>
      </c>
      <c r="J17" t="s">
        <v>387</v>
      </c>
    </row>
    <row r="18" spans="1:10">
      <c r="A18" t="s">
        <v>1533</v>
      </c>
      <c r="B18" t="s">
        <v>1200</v>
      </c>
      <c r="C18" t="s">
        <v>505</v>
      </c>
      <c r="D18" t="s">
        <v>1534</v>
      </c>
      <c r="E18" s="1">
        <v>103</v>
      </c>
      <c r="F18" t="s">
        <v>437</v>
      </c>
      <c r="G18" t="s">
        <v>438</v>
      </c>
      <c r="H18" t="s">
        <v>385</v>
      </c>
      <c r="I18" t="s">
        <v>439</v>
      </c>
      <c r="J18" t="s">
        <v>387</v>
      </c>
    </row>
    <row r="19" spans="1:10">
      <c r="A19" t="s">
        <v>1861</v>
      </c>
      <c r="B19" t="s">
        <v>1247</v>
      </c>
      <c r="C19" t="s">
        <v>505</v>
      </c>
      <c r="D19" t="s">
        <v>1862</v>
      </c>
      <c r="E19" s="1">
        <v>103</v>
      </c>
      <c r="F19" t="s">
        <v>437</v>
      </c>
      <c r="G19" t="s">
        <v>438</v>
      </c>
      <c r="H19" t="s">
        <v>385</v>
      </c>
      <c r="I19" t="s">
        <v>439</v>
      </c>
      <c r="J19" t="s">
        <v>387</v>
      </c>
    </row>
    <row r="20" spans="1:10">
      <c r="A20" t="s">
        <v>2014</v>
      </c>
      <c r="B20" t="s">
        <v>2015</v>
      </c>
      <c r="C20" t="s">
        <v>505</v>
      </c>
      <c r="D20" t="s">
        <v>825</v>
      </c>
      <c r="E20" s="1">
        <v>7398</v>
      </c>
      <c r="F20" t="s">
        <v>465</v>
      </c>
      <c r="G20" t="s">
        <v>438</v>
      </c>
      <c r="H20" t="s">
        <v>459</v>
      </c>
      <c r="I20" t="s">
        <v>460</v>
      </c>
      <c r="J20" t="s">
        <v>1622</v>
      </c>
    </row>
    <row r="21" spans="1:10">
      <c r="A21" t="s">
        <v>121</v>
      </c>
      <c r="B21" t="s">
        <v>122</v>
      </c>
      <c r="C21" t="s">
        <v>505</v>
      </c>
      <c r="D21" t="s">
        <v>706</v>
      </c>
      <c r="E21" s="1">
        <v>264</v>
      </c>
      <c r="F21" t="s">
        <v>465</v>
      </c>
      <c r="G21" t="s">
        <v>438</v>
      </c>
      <c r="H21" t="s">
        <v>459</v>
      </c>
      <c r="I21" t="s">
        <v>460</v>
      </c>
      <c r="J21" t="s">
        <v>1622</v>
      </c>
    </row>
  </sheetData>
  <phoneticPr fontId="1" type="noConversion"/>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dimension ref="A1:J21"/>
  <sheetViews>
    <sheetView workbookViewId="0">
      <selection sqref="A1:IV1"/>
    </sheetView>
  </sheetViews>
  <sheetFormatPr defaultRowHeight="12.75"/>
  <cols>
    <col min="1" max="1" width="11.28515625" bestFit="1" customWidth="1"/>
    <col min="2" max="2" width="28.140625" bestFit="1" customWidth="1"/>
    <col min="3" max="3" width="19.7109375" bestFit="1" customWidth="1"/>
    <col min="4" max="4" width="16.5703125" bestFit="1" customWidth="1"/>
    <col min="6" max="6" width="22.28515625" bestFit="1" customWidth="1"/>
  </cols>
  <sheetData>
    <row r="1" spans="1:10">
      <c r="A1" t="s">
        <v>374</v>
      </c>
      <c r="B1" t="s">
        <v>375</v>
      </c>
      <c r="C1" t="s">
        <v>376</v>
      </c>
      <c r="D1" t="s">
        <v>377</v>
      </c>
      <c r="E1" s="1" t="s">
        <v>378</v>
      </c>
      <c r="F1" t="s">
        <v>369</v>
      </c>
      <c r="G1" t="s">
        <v>370</v>
      </c>
      <c r="H1" t="s">
        <v>371</v>
      </c>
      <c r="I1" t="s">
        <v>372</v>
      </c>
      <c r="J1" t="s">
        <v>373</v>
      </c>
    </row>
    <row r="2" spans="1:10">
      <c r="A2" t="s">
        <v>1337</v>
      </c>
      <c r="B2" t="s">
        <v>1338</v>
      </c>
      <c r="C2" t="s">
        <v>1339</v>
      </c>
      <c r="D2" t="s">
        <v>1340</v>
      </c>
      <c r="E2" s="1">
        <v>3253</v>
      </c>
      <c r="F2" t="s">
        <v>483</v>
      </c>
      <c r="G2" t="s">
        <v>415</v>
      </c>
      <c r="H2" t="s">
        <v>385</v>
      </c>
      <c r="I2" t="s">
        <v>439</v>
      </c>
      <c r="J2" t="s">
        <v>387</v>
      </c>
    </row>
    <row r="3" spans="1:10">
      <c r="A3" t="s">
        <v>1341</v>
      </c>
      <c r="B3" t="s">
        <v>1342</v>
      </c>
      <c r="C3" t="s">
        <v>1339</v>
      </c>
      <c r="D3" t="s">
        <v>670</v>
      </c>
      <c r="E3" s="1">
        <v>2300</v>
      </c>
      <c r="F3" t="s">
        <v>483</v>
      </c>
      <c r="G3" t="s">
        <v>415</v>
      </c>
      <c r="H3" t="s">
        <v>459</v>
      </c>
      <c r="I3" t="s">
        <v>460</v>
      </c>
      <c r="J3" t="s">
        <v>387</v>
      </c>
    </row>
    <row r="4" spans="1:10">
      <c r="A4" t="s">
        <v>1343</v>
      </c>
      <c r="B4" t="s">
        <v>1344</v>
      </c>
      <c r="C4" t="s">
        <v>1339</v>
      </c>
      <c r="D4" t="s">
        <v>1345</v>
      </c>
      <c r="E4" s="1">
        <v>3465</v>
      </c>
      <c r="F4" t="s">
        <v>483</v>
      </c>
      <c r="G4" t="s">
        <v>415</v>
      </c>
      <c r="H4" t="s">
        <v>385</v>
      </c>
      <c r="I4" t="s">
        <v>439</v>
      </c>
      <c r="J4" t="s">
        <v>387</v>
      </c>
    </row>
    <row r="5" spans="1:10">
      <c r="A5" t="s">
        <v>1346</v>
      </c>
      <c r="B5" t="s">
        <v>926</v>
      </c>
      <c r="C5" t="s">
        <v>1339</v>
      </c>
      <c r="D5" t="s">
        <v>1347</v>
      </c>
      <c r="E5" s="1">
        <v>2060</v>
      </c>
      <c r="F5" t="s">
        <v>483</v>
      </c>
      <c r="G5" t="s">
        <v>415</v>
      </c>
      <c r="H5" t="s">
        <v>449</v>
      </c>
      <c r="I5" t="s">
        <v>439</v>
      </c>
      <c r="J5" t="s">
        <v>387</v>
      </c>
    </row>
    <row r="6" spans="1:10">
      <c r="A6" t="s">
        <v>1348</v>
      </c>
      <c r="B6" t="s">
        <v>1349</v>
      </c>
      <c r="C6" t="s">
        <v>1339</v>
      </c>
      <c r="D6" t="s">
        <v>1350</v>
      </c>
      <c r="E6" s="1">
        <v>5294</v>
      </c>
      <c r="F6" t="s">
        <v>483</v>
      </c>
      <c r="G6" t="s">
        <v>415</v>
      </c>
      <c r="H6" t="s">
        <v>449</v>
      </c>
      <c r="I6" t="s">
        <v>439</v>
      </c>
      <c r="J6" t="s">
        <v>387</v>
      </c>
    </row>
    <row r="7" spans="1:10">
      <c r="A7" t="s">
        <v>1351</v>
      </c>
      <c r="B7" t="s">
        <v>1352</v>
      </c>
      <c r="C7" t="s">
        <v>1339</v>
      </c>
      <c r="D7" t="s">
        <v>1353</v>
      </c>
      <c r="E7" s="1">
        <v>19070</v>
      </c>
      <c r="F7" t="s">
        <v>483</v>
      </c>
      <c r="G7" t="s">
        <v>415</v>
      </c>
      <c r="H7" t="s">
        <v>449</v>
      </c>
      <c r="I7" t="s">
        <v>408</v>
      </c>
      <c r="J7" t="s">
        <v>387</v>
      </c>
    </row>
    <row r="8" spans="1:10">
      <c r="A8" t="s">
        <v>1354</v>
      </c>
      <c r="B8" t="s">
        <v>1355</v>
      </c>
      <c r="C8" t="s">
        <v>1339</v>
      </c>
      <c r="D8" t="s">
        <v>516</v>
      </c>
      <c r="E8" s="1">
        <v>6831</v>
      </c>
      <c r="F8" t="s">
        <v>483</v>
      </c>
      <c r="G8" t="s">
        <v>415</v>
      </c>
      <c r="H8" t="s">
        <v>459</v>
      </c>
      <c r="I8" t="s">
        <v>460</v>
      </c>
      <c r="J8" t="s">
        <v>387</v>
      </c>
    </row>
    <row r="9" spans="1:10">
      <c r="A9" t="s">
        <v>1356</v>
      </c>
      <c r="B9" t="s">
        <v>1357</v>
      </c>
      <c r="C9" t="s">
        <v>1339</v>
      </c>
      <c r="D9" t="s">
        <v>1358</v>
      </c>
      <c r="E9" s="1">
        <v>3310</v>
      </c>
      <c r="F9" t="s">
        <v>483</v>
      </c>
      <c r="G9" t="s">
        <v>415</v>
      </c>
      <c r="H9" t="s">
        <v>385</v>
      </c>
      <c r="I9" t="s">
        <v>439</v>
      </c>
      <c r="J9" t="s">
        <v>387</v>
      </c>
    </row>
    <row r="10" spans="1:10">
      <c r="A10" t="s">
        <v>1359</v>
      </c>
      <c r="B10" t="s">
        <v>1360</v>
      </c>
      <c r="C10" t="s">
        <v>1339</v>
      </c>
      <c r="D10" t="s">
        <v>1361</v>
      </c>
      <c r="E10" s="1">
        <v>3780</v>
      </c>
      <c r="F10" t="s">
        <v>483</v>
      </c>
      <c r="G10" t="s">
        <v>415</v>
      </c>
      <c r="H10" t="s">
        <v>385</v>
      </c>
      <c r="I10" t="s">
        <v>439</v>
      </c>
      <c r="J10" t="s">
        <v>387</v>
      </c>
    </row>
    <row r="11" spans="1:10">
      <c r="A11" t="s">
        <v>1362</v>
      </c>
      <c r="B11" t="s">
        <v>1363</v>
      </c>
      <c r="C11" t="s">
        <v>1339</v>
      </c>
      <c r="D11" t="s">
        <v>894</v>
      </c>
      <c r="E11" s="1">
        <v>3778</v>
      </c>
      <c r="F11" t="s">
        <v>483</v>
      </c>
      <c r="G11" t="s">
        <v>415</v>
      </c>
      <c r="H11" t="s">
        <v>385</v>
      </c>
      <c r="I11" t="s">
        <v>439</v>
      </c>
      <c r="J11" t="s">
        <v>387</v>
      </c>
    </row>
    <row r="12" spans="1:10">
      <c r="A12" t="s">
        <v>1364</v>
      </c>
      <c r="B12" t="s">
        <v>1365</v>
      </c>
      <c r="C12" t="s">
        <v>1339</v>
      </c>
      <c r="D12" t="s">
        <v>1366</v>
      </c>
      <c r="E12" s="1">
        <v>3120</v>
      </c>
      <c r="F12" t="s">
        <v>483</v>
      </c>
      <c r="G12" t="s">
        <v>415</v>
      </c>
      <c r="H12" t="s">
        <v>385</v>
      </c>
      <c r="I12" t="s">
        <v>439</v>
      </c>
      <c r="J12" t="s">
        <v>387</v>
      </c>
    </row>
    <row r="13" spans="1:10">
      <c r="A13" t="s">
        <v>217</v>
      </c>
      <c r="B13" t="s">
        <v>218</v>
      </c>
      <c r="C13" t="s">
        <v>1339</v>
      </c>
      <c r="D13" t="s">
        <v>1224</v>
      </c>
      <c r="E13" s="1">
        <v>3120</v>
      </c>
      <c r="F13" t="s">
        <v>483</v>
      </c>
      <c r="G13" t="s">
        <v>415</v>
      </c>
      <c r="H13" t="s">
        <v>737</v>
      </c>
      <c r="I13" t="s">
        <v>213</v>
      </c>
      <c r="J13" t="s">
        <v>387</v>
      </c>
    </row>
    <row r="14" spans="1:10">
      <c r="A14" t="s">
        <v>251</v>
      </c>
      <c r="B14" t="s">
        <v>252</v>
      </c>
      <c r="C14" t="s">
        <v>1339</v>
      </c>
      <c r="D14" t="s">
        <v>253</v>
      </c>
      <c r="E14" s="1">
        <v>3253</v>
      </c>
      <c r="F14" t="s">
        <v>483</v>
      </c>
      <c r="G14" t="s">
        <v>415</v>
      </c>
      <c r="H14" t="s">
        <v>385</v>
      </c>
      <c r="I14" t="s">
        <v>213</v>
      </c>
      <c r="J14" t="s">
        <v>387</v>
      </c>
    </row>
    <row r="15" spans="1:10">
      <c r="A15" t="s">
        <v>967</v>
      </c>
      <c r="B15" t="s">
        <v>968</v>
      </c>
      <c r="C15" t="s">
        <v>969</v>
      </c>
      <c r="D15" t="s">
        <v>970</v>
      </c>
      <c r="E15" s="1">
        <v>60</v>
      </c>
      <c r="F15" t="s">
        <v>437</v>
      </c>
      <c r="G15" t="s">
        <v>415</v>
      </c>
      <c r="H15" t="s">
        <v>385</v>
      </c>
      <c r="I15" t="s">
        <v>443</v>
      </c>
      <c r="J15" t="s">
        <v>387</v>
      </c>
    </row>
    <row r="16" spans="1:10">
      <c r="A16" t="s">
        <v>971</v>
      </c>
      <c r="B16" t="s">
        <v>972</v>
      </c>
      <c r="C16" t="s">
        <v>969</v>
      </c>
      <c r="D16" t="s">
        <v>527</v>
      </c>
      <c r="E16" s="1">
        <v>60</v>
      </c>
      <c r="F16" t="s">
        <v>437</v>
      </c>
      <c r="G16" t="s">
        <v>415</v>
      </c>
      <c r="H16" t="s">
        <v>385</v>
      </c>
      <c r="I16" t="s">
        <v>443</v>
      </c>
      <c r="J16" t="s">
        <v>387</v>
      </c>
    </row>
    <row r="17" spans="1:10">
      <c r="A17" t="s">
        <v>973</v>
      </c>
      <c r="B17" t="s">
        <v>974</v>
      </c>
      <c r="C17" t="s">
        <v>969</v>
      </c>
      <c r="D17" t="s">
        <v>975</v>
      </c>
      <c r="E17" s="1">
        <v>60</v>
      </c>
      <c r="F17" t="s">
        <v>437</v>
      </c>
      <c r="G17" t="s">
        <v>415</v>
      </c>
      <c r="H17" t="s">
        <v>385</v>
      </c>
      <c r="I17" t="s">
        <v>439</v>
      </c>
      <c r="J17" t="s">
        <v>387</v>
      </c>
    </row>
    <row r="18" spans="1:10">
      <c r="A18" t="s">
        <v>976</v>
      </c>
      <c r="B18" t="s">
        <v>977</v>
      </c>
      <c r="C18" t="s">
        <v>969</v>
      </c>
      <c r="D18" t="s">
        <v>978</v>
      </c>
      <c r="E18" s="1">
        <v>60</v>
      </c>
      <c r="F18" t="s">
        <v>437</v>
      </c>
      <c r="G18" t="s">
        <v>415</v>
      </c>
      <c r="H18" t="s">
        <v>385</v>
      </c>
      <c r="I18" t="s">
        <v>439</v>
      </c>
      <c r="J18" t="s">
        <v>387</v>
      </c>
    </row>
    <row r="19" spans="1:10">
      <c r="A19" t="s">
        <v>979</v>
      </c>
      <c r="B19" t="s">
        <v>980</v>
      </c>
      <c r="C19" t="s">
        <v>969</v>
      </c>
      <c r="D19" t="s">
        <v>978</v>
      </c>
      <c r="E19" s="1">
        <v>60</v>
      </c>
      <c r="F19" t="s">
        <v>437</v>
      </c>
      <c r="G19" t="s">
        <v>415</v>
      </c>
      <c r="H19" t="s">
        <v>385</v>
      </c>
      <c r="I19" t="s">
        <v>443</v>
      </c>
      <c r="J19" t="s">
        <v>387</v>
      </c>
    </row>
    <row r="20" spans="1:10">
      <c r="A20" t="s">
        <v>999</v>
      </c>
      <c r="B20" t="s">
        <v>1000</v>
      </c>
      <c r="C20" t="s">
        <v>969</v>
      </c>
      <c r="D20" t="s">
        <v>1001</v>
      </c>
      <c r="E20" s="1">
        <v>60</v>
      </c>
      <c r="F20" t="s">
        <v>437</v>
      </c>
      <c r="G20" t="s">
        <v>415</v>
      </c>
      <c r="H20" t="s">
        <v>499</v>
      </c>
      <c r="I20" t="s">
        <v>439</v>
      </c>
      <c r="J20" t="s">
        <v>387</v>
      </c>
    </row>
    <row r="21" spans="1:10">
      <c r="A21" t="s">
        <v>1799</v>
      </c>
      <c r="B21" t="s">
        <v>1800</v>
      </c>
      <c r="C21" t="s">
        <v>969</v>
      </c>
      <c r="D21" t="s">
        <v>1801</v>
      </c>
      <c r="E21" s="1">
        <v>60</v>
      </c>
      <c r="F21" t="s">
        <v>437</v>
      </c>
      <c r="G21" t="s">
        <v>415</v>
      </c>
      <c r="H21" t="s">
        <v>385</v>
      </c>
      <c r="I21" t="s">
        <v>439</v>
      </c>
      <c r="J21" t="s">
        <v>387</v>
      </c>
    </row>
  </sheetData>
  <phoneticPr fontId="1" type="noConversion"/>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dimension ref="A1:J11"/>
  <sheetViews>
    <sheetView workbookViewId="0">
      <selection sqref="A1:IV1"/>
    </sheetView>
  </sheetViews>
  <sheetFormatPr defaultRowHeight="12.75"/>
  <cols>
    <col min="1" max="1" width="11.28515625" bestFit="1" customWidth="1"/>
    <col min="2" max="2" width="21.140625" bestFit="1" customWidth="1"/>
    <col min="3" max="3" width="17.28515625" bestFit="1" customWidth="1"/>
    <col min="4" max="4" width="16.5703125" bestFit="1" customWidth="1"/>
    <col min="6" max="6" width="17.85546875" bestFit="1" customWidth="1"/>
    <col min="7" max="7" width="22" bestFit="1" customWidth="1"/>
    <col min="8" max="8" width="20.85546875" bestFit="1" customWidth="1"/>
    <col min="9" max="9" width="15.7109375" bestFit="1" customWidth="1"/>
    <col min="10" max="10" width="10.85546875" bestFit="1" customWidth="1"/>
  </cols>
  <sheetData>
    <row r="1" spans="1:10">
      <c r="A1" t="s">
        <v>374</v>
      </c>
      <c r="B1" t="s">
        <v>375</v>
      </c>
      <c r="C1" t="s">
        <v>376</v>
      </c>
      <c r="D1" t="s">
        <v>377</v>
      </c>
      <c r="E1" s="1" t="s">
        <v>378</v>
      </c>
      <c r="F1" t="s">
        <v>369</v>
      </c>
      <c r="G1" t="s">
        <v>370</v>
      </c>
      <c r="H1" t="s">
        <v>371</v>
      </c>
      <c r="I1" t="s">
        <v>372</v>
      </c>
      <c r="J1" t="s">
        <v>373</v>
      </c>
    </row>
    <row r="2" spans="1:10">
      <c r="A2">
        <v>681</v>
      </c>
      <c r="B2" t="s">
        <v>1161</v>
      </c>
      <c r="C2" t="s">
        <v>1372</v>
      </c>
      <c r="D2" t="s">
        <v>464</v>
      </c>
      <c r="E2" s="1">
        <v>112</v>
      </c>
      <c r="F2" t="s">
        <v>406</v>
      </c>
      <c r="G2" t="s">
        <v>407</v>
      </c>
      <c r="H2" t="s">
        <v>385</v>
      </c>
      <c r="I2" t="s">
        <v>439</v>
      </c>
      <c r="J2" t="s">
        <v>387</v>
      </c>
    </row>
    <row r="3" spans="1:10">
      <c r="A3" t="s">
        <v>1373</v>
      </c>
      <c r="B3" t="s">
        <v>1374</v>
      </c>
      <c r="C3" t="s">
        <v>1372</v>
      </c>
      <c r="D3" t="s">
        <v>1375</v>
      </c>
      <c r="E3" s="1">
        <v>112</v>
      </c>
      <c r="F3" t="s">
        <v>406</v>
      </c>
      <c r="G3" t="s">
        <v>407</v>
      </c>
      <c r="H3" t="s">
        <v>385</v>
      </c>
      <c r="I3" t="s">
        <v>443</v>
      </c>
      <c r="J3" t="s">
        <v>387</v>
      </c>
    </row>
    <row r="4" spans="1:10">
      <c r="A4" t="s">
        <v>1376</v>
      </c>
      <c r="B4" t="s">
        <v>1377</v>
      </c>
      <c r="C4" t="s">
        <v>1372</v>
      </c>
      <c r="D4" t="s">
        <v>1251</v>
      </c>
      <c r="E4" s="1">
        <v>71</v>
      </c>
      <c r="F4" t="s">
        <v>406</v>
      </c>
      <c r="G4" t="s">
        <v>407</v>
      </c>
      <c r="H4" t="s">
        <v>385</v>
      </c>
      <c r="I4" t="s">
        <v>439</v>
      </c>
      <c r="J4" t="s">
        <v>387</v>
      </c>
    </row>
    <row r="5" spans="1:10">
      <c r="A5" t="s">
        <v>1378</v>
      </c>
      <c r="B5" t="s">
        <v>1379</v>
      </c>
      <c r="C5" t="s">
        <v>1372</v>
      </c>
      <c r="D5" t="s">
        <v>1380</v>
      </c>
      <c r="E5" s="1">
        <v>80</v>
      </c>
      <c r="F5" t="s">
        <v>469</v>
      </c>
      <c r="G5" t="s">
        <v>407</v>
      </c>
      <c r="H5" t="s">
        <v>459</v>
      </c>
      <c r="I5" t="s">
        <v>460</v>
      </c>
      <c r="J5" t="s">
        <v>387</v>
      </c>
    </row>
    <row r="6" spans="1:10">
      <c r="A6" t="s">
        <v>1381</v>
      </c>
      <c r="B6" t="s">
        <v>1382</v>
      </c>
      <c r="C6" t="s">
        <v>1372</v>
      </c>
      <c r="D6" t="s">
        <v>1383</v>
      </c>
      <c r="E6" s="1">
        <v>80</v>
      </c>
      <c r="F6" t="s">
        <v>469</v>
      </c>
      <c r="G6" t="s">
        <v>407</v>
      </c>
      <c r="H6" t="s">
        <v>385</v>
      </c>
      <c r="I6" t="s">
        <v>439</v>
      </c>
      <c r="J6" t="s">
        <v>387</v>
      </c>
    </row>
    <row r="7" spans="1:10">
      <c r="A7" t="s">
        <v>1384</v>
      </c>
      <c r="B7" t="s">
        <v>541</v>
      </c>
      <c r="C7" t="s">
        <v>1372</v>
      </c>
      <c r="D7" t="s">
        <v>1385</v>
      </c>
      <c r="E7" s="1">
        <v>80</v>
      </c>
      <c r="F7" t="s">
        <v>469</v>
      </c>
      <c r="G7" t="s">
        <v>438</v>
      </c>
      <c r="H7" t="s">
        <v>385</v>
      </c>
      <c r="I7" t="s">
        <v>852</v>
      </c>
      <c r="J7" t="s">
        <v>387</v>
      </c>
    </row>
    <row r="8" spans="1:10">
      <c r="A8" t="s">
        <v>1386</v>
      </c>
      <c r="B8" t="s">
        <v>1387</v>
      </c>
      <c r="C8" t="s">
        <v>1372</v>
      </c>
      <c r="D8" t="s">
        <v>1388</v>
      </c>
      <c r="E8" s="1">
        <v>80</v>
      </c>
      <c r="F8" t="s">
        <v>469</v>
      </c>
      <c r="G8" t="s">
        <v>438</v>
      </c>
      <c r="H8" t="s">
        <v>1389</v>
      </c>
      <c r="I8" t="s">
        <v>460</v>
      </c>
      <c r="J8" t="s">
        <v>387</v>
      </c>
    </row>
    <row r="9" spans="1:10">
      <c r="A9" t="s">
        <v>1390</v>
      </c>
      <c r="B9" t="s">
        <v>1391</v>
      </c>
      <c r="C9" t="s">
        <v>1372</v>
      </c>
      <c r="D9" t="s">
        <v>1392</v>
      </c>
      <c r="E9" s="1">
        <v>80</v>
      </c>
      <c r="F9" t="s">
        <v>469</v>
      </c>
      <c r="G9" t="s">
        <v>438</v>
      </c>
      <c r="H9" t="s">
        <v>385</v>
      </c>
      <c r="I9" t="s">
        <v>439</v>
      </c>
      <c r="J9" t="s">
        <v>387</v>
      </c>
    </row>
    <row r="10" spans="1:10">
      <c r="A10" t="s">
        <v>1393</v>
      </c>
      <c r="B10" t="s">
        <v>1394</v>
      </c>
      <c r="C10" t="s">
        <v>1372</v>
      </c>
      <c r="D10" t="s">
        <v>1395</v>
      </c>
      <c r="E10" s="1">
        <v>80</v>
      </c>
      <c r="F10" t="s">
        <v>469</v>
      </c>
      <c r="G10" t="s">
        <v>438</v>
      </c>
      <c r="H10" t="s">
        <v>499</v>
      </c>
      <c r="I10" t="s">
        <v>439</v>
      </c>
      <c r="J10" t="s">
        <v>387</v>
      </c>
    </row>
    <row r="11" spans="1:10">
      <c r="A11" t="s">
        <v>232</v>
      </c>
      <c r="B11" t="s">
        <v>782</v>
      </c>
      <c r="C11" t="s">
        <v>1372</v>
      </c>
      <c r="D11" t="s">
        <v>567</v>
      </c>
      <c r="E11" s="1">
        <v>102</v>
      </c>
      <c r="F11" t="s">
        <v>490</v>
      </c>
      <c r="G11" t="s">
        <v>438</v>
      </c>
      <c r="H11" t="s">
        <v>385</v>
      </c>
      <c r="I11" t="s">
        <v>213</v>
      </c>
      <c r="J11" t="s">
        <v>387</v>
      </c>
    </row>
  </sheetData>
  <phoneticPr fontId="1" type="noConversion"/>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dimension ref="A1:J8"/>
  <sheetViews>
    <sheetView workbookViewId="0">
      <selection sqref="A1:IV1"/>
    </sheetView>
  </sheetViews>
  <sheetFormatPr defaultRowHeight="12.75"/>
  <cols>
    <col min="1" max="1" width="11.28515625" bestFit="1" customWidth="1"/>
    <col min="2" max="2" width="29.85546875" bestFit="1" customWidth="1"/>
    <col min="3" max="3" width="23.85546875" bestFit="1" customWidth="1"/>
    <col min="4" max="4" width="11.5703125" bestFit="1" customWidth="1"/>
    <col min="6" max="6" width="18.42578125" bestFit="1" customWidth="1"/>
    <col min="7" max="7" width="17.5703125" bestFit="1" customWidth="1"/>
    <col min="8" max="8" width="20.85546875" bestFit="1" customWidth="1"/>
    <col min="9" max="9" width="19.5703125" bestFit="1" customWidth="1"/>
    <col min="10" max="10" width="16.28515625" bestFit="1" customWidth="1"/>
  </cols>
  <sheetData>
    <row r="1" spans="1:10">
      <c r="A1" t="s">
        <v>374</v>
      </c>
      <c r="B1" t="s">
        <v>375</v>
      </c>
      <c r="C1" t="s">
        <v>376</v>
      </c>
      <c r="D1" t="s">
        <v>377</v>
      </c>
      <c r="E1" s="1" t="s">
        <v>378</v>
      </c>
      <c r="F1" t="s">
        <v>369</v>
      </c>
      <c r="G1" t="s">
        <v>370</v>
      </c>
      <c r="H1" t="s">
        <v>371</v>
      </c>
      <c r="I1" t="s">
        <v>372</v>
      </c>
      <c r="J1" t="s">
        <v>373</v>
      </c>
    </row>
    <row r="2" spans="1:10">
      <c r="A2" t="s">
        <v>2262</v>
      </c>
      <c r="B2" t="s">
        <v>2263</v>
      </c>
      <c r="C2" t="s">
        <v>2264</v>
      </c>
      <c r="D2" t="s">
        <v>2265</v>
      </c>
      <c r="E2" s="1">
        <v>23830</v>
      </c>
      <c r="F2" t="s">
        <v>465</v>
      </c>
      <c r="G2" t="s">
        <v>438</v>
      </c>
      <c r="H2" t="s">
        <v>459</v>
      </c>
      <c r="I2" t="s">
        <v>460</v>
      </c>
      <c r="J2" t="s">
        <v>2266</v>
      </c>
    </row>
    <row r="3" spans="1:10">
      <c r="A3" t="s">
        <v>2285</v>
      </c>
      <c r="B3" t="s">
        <v>2286</v>
      </c>
      <c r="C3" t="s">
        <v>2264</v>
      </c>
      <c r="D3" t="s">
        <v>2265</v>
      </c>
      <c r="E3" s="1">
        <v>19973</v>
      </c>
      <c r="F3" t="s">
        <v>465</v>
      </c>
      <c r="G3" t="s">
        <v>438</v>
      </c>
      <c r="H3" t="s">
        <v>459</v>
      </c>
      <c r="I3" t="s">
        <v>460</v>
      </c>
      <c r="J3" t="s">
        <v>387</v>
      </c>
    </row>
    <row r="4" spans="1:10">
      <c r="A4" t="s">
        <v>2290</v>
      </c>
      <c r="B4" t="s">
        <v>2286</v>
      </c>
      <c r="C4" t="s">
        <v>2264</v>
      </c>
      <c r="D4" t="s">
        <v>2265</v>
      </c>
      <c r="E4" s="1">
        <v>21413</v>
      </c>
      <c r="F4" t="s">
        <v>465</v>
      </c>
      <c r="G4" t="s">
        <v>438</v>
      </c>
      <c r="H4" t="s">
        <v>459</v>
      </c>
      <c r="I4" t="s">
        <v>460</v>
      </c>
      <c r="J4" t="s">
        <v>387</v>
      </c>
    </row>
    <row r="5" spans="1:10">
      <c r="A5" t="s">
        <v>2291</v>
      </c>
      <c r="B5" t="s">
        <v>2292</v>
      </c>
      <c r="C5" t="s">
        <v>2264</v>
      </c>
      <c r="D5" t="s">
        <v>2265</v>
      </c>
      <c r="E5" s="1">
        <v>23830</v>
      </c>
      <c r="F5" t="s">
        <v>465</v>
      </c>
      <c r="G5" t="s">
        <v>438</v>
      </c>
      <c r="H5" t="s">
        <v>385</v>
      </c>
      <c r="I5" t="s">
        <v>408</v>
      </c>
      <c r="J5" t="s">
        <v>1622</v>
      </c>
    </row>
    <row r="6" spans="1:10">
      <c r="A6" t="s">
        <v>2293</v>
      </c>
      <c r="B6" t="s">
        <v>2294</v>
      </c>
      <c r="C6" t="s">
        <v>2264</v>
      </c>
      <c r="D6" t="s">
        <v>2265</v>
      </c>
      <c r="E6" s="1">
        <v>21619</v>
      </c>
      <c r="F6" t="s">
        <v>465</v>
      </c>
      <c r="G6" t="s">
        <v>438</v>
      </c>
      <c r="H6" t="s">
        <v>459</v>
      </c>
      <c r="I6" t="s">
        <v>408</v>
      </c>
      <c r="J6" t="s">
        <v>1622</v>
      </c>
    </row>
    <row r="7" spans="1:10">
      <c r="A7" t="s">
        <v>2301</v>
      </c>
      <c r="B7" t="s">
        <v>2302</v>
      </c>
      <c r="C7" t="s">
        <v>2264</v>
      </c>
      <c r="D7" t="s">
        <v>2265</v>
      </c>
      <c r="E7" s="1">
        <v>19973</v>
      </c>
      <c r="F7" t="s">
        <v>465</v>
      </c>
      <c r="G7" t="s">
        <v>438</v>
      </c>
      <c r="H7" t="s">
        <v>385</v>
      </c>
      <c r="I7" t="s">
        <v>408</v>
      </c>
      <c r="J7" t="s">
        <v>1622</v>
      </c>
    </row>
    <row r="8" spans="1:10">
      <c r="A8" t="s">
        <v>2298</v>
      </c>
      <c r="B8" t="s">
        <v>2299</v>
      </c>
      <c r="C8" t="s">
        <v>2300</v>
      </c>
      <c r="D8" t="s">
        <v>2265</v>
      </c>
      <c r="E8" s="1">
        <v>4381</v>
      </c>
      <c r="F8" t="s">
        <v>465</v>
      </c>
      <c r="G8" t="s">
        <v>438</v>
      </c>
      <c r="H8" t="s">
        <v>459</v>
      </c>
      <c r="I8" t="s">
        <v>460</v>
      </c>
      <c r="J8" t="s">
        <v>387</v>
      </c>
    </row>
  </sheetData>
  <phoneticPr fontId="1" type="noConversion"/>
  <pageMargins left="0.75" right="0.75" top="1" bottom="1" header="0.5" footer="0.5"/>
  <headerFooter alignWithMargins="0"/>
</worksheet>
</file>

<file path=xl/worksheets/sheet50.xml><?xml version="1.0" encoding="utf-8"?>
<worksheet xmlns="http://schemas.openxmlformats.org/spreadsheetml/2006/main" xmlns:r="http://schemas.openxmlformats.org/officeDocument/2006/relationships">
  <dimension ref="A1:J11"/>
  <sheetViews>
    <sheetView workbookViewId="0">
      <selection sqref="A1:IV1"/>
    </sheetView>
  </sheetViews>
  <sheetFormatPr defaultRowHeight="12.75"/>
  <cols>
    <col min="1" max="1" width="11.28515625" bestFit="1" customWidth="1"/>
    <col min="2" max="2" width="28.5703125" bestFit="1" customWidth="1"/>
    <col min="3" max="3" width="20.28515625" bestFit="1" customWidth="1"/>
    <col min="4" max="4" width="14.5703125" bestFit="1" customWidth="1"/>
    <col min="6" max="7" width="22" bestFit="1" customWidth="1"/>
    <col min="9" max="9" width="19.5703125" bestFit="1" customWidth="1"/>
  </cols>
  <sheetData>
    <row r="1" spans="1:10">
      <c r="A1" t="s">
        <v>374</v>
      </c>
      <c r="B1" t="s">
        <v>375</v>
      </c>
      <c r="C1" t="s">
        <v>376</v>
      </c>
      <c r="D1" t="s">
        <v>377</v>
      </c>
      <c r="E1" s="1" t="s">
        <v>378</v>
      </c>
      <c r="F1" t="s">
        <v>369</v>
      </c>
      <c r="G1" t="s">
        <v>370</v>
      </c>
      <c r="H1" t="s">
        <v>371</v>
      </c>
      <c r="I1" t="s">
        <v>372</v>
      </c>
      <c r="J1" t="s">
        <v>373</v>
      </c>
    </row>
    <row r="2" spans="1:10">
      <c r="A2" t="s">
        <v>1479</v>
      </c>
      <c r="B2" t="s">
        <v>1480</v>
      </c>
      <c r="C2" t="s">
        <v>1481</v>
      </c>
      <c r="D2" t="s">
        <v>464</v>
      </c>
      <c r="E2" s="1">
        <v>145</v>
      </c>
      <c r="F2" t="s">
        <v>383</v>
      </c>
      <c r="G2" t="s">
        <v>384</v>
      </c>
      <c r="H2" t="s">
        <v>385</v>
      </c>
      <c r="I2" t="s">
        <v>408</v>
      </c>
      <c r="J2" t="s">
        <v>387</v>
      </c>
    </row>
    <row r="3" spans="1:10">
      <c r="A3" t="s">
        <v>1482</v>
      </c>
      <c r="B3" t="s">
        <v>1483</v>
      </c>
      <c r="C3" t="s">
        <v>1481</v>
      </c>
      <c r="D3" t="s">
        <v>1484</v>
      </c>
      <c r="E3" s="1">
        <v>24</v>
      </c>
      <c r="F3" t="s">
        <v>392</v>
      </c>
      <c r="G3" t="s">
        <v>384</v>
      </c>
      <c r="H3" t="s">
        <v>385</v>
      </c>
      <c r="I3" t="s">
        <v>408</v>
      </c>
      <c r="J3" t="s">
        <v>387</v>
      </c>
    </row>
    <row r="4" spans="1:10">
      <c r="A4" t="s">
        <v>1485</v>
      </c>
      <c r="B4" t="s">
        <v>1486</v>
      </c>
      <c r="C4" t="s">
        <v>1481</v>
      </c>
      <c r="D4" t="s">
        <v>429</v>
      </c>
      <c r="E4" s="1">
        <v>54</v>
      </c>
      <c r="F4" t="s">
        <v>392</v>
      </c>
      <c r="G4" t="s">
        <v>384</v>
      </c>
      <c r="H4" t="s">
        <v>385</v>
      </c>
      <c r="I4" t="s">
        <v>408</v>
      </c>
      <c r="J4" t="s">
        <v>387</v>
      </c>
    </row>
    <row r="5" spans="1:10">
      <c r="A5" t="s">
        <v>1487</v>
      </c>
      <c r="B5" t="s">
        <v>1488</v>
      </c>
      <c r="C5" t="s">
        <v>1481</v>
      </c>
      <c r="D5" t="s">
        <v>424</v>
      </c>
      <c r="E5" s="1">
        <v>48</v>
      </c>
      <c r="F5" t="s">
        <v>425</v>
      </c>
      <c r="G5" t="s">
        <v>384</v>
      </c>
      <c r="H5" t="s">
        <v>385</v>
      </c>
      <c r="I5" t="s">
        <v>408</v>
      </c>
      <c r="J5" t="s">
        <v>387</v>
      </c>
    </row>
    <row r="6" spans="1:10">
      <c r="A6" t="s">
        <v>1489</v>
      </c>
      <c r="B6" t="s">
        <v>1490</v>
      </c>
      <c r="C6" t="s">
        <v>1481</v>
      </c>
      <c r="D6" t="s">
        <v>1491</v>
      </c>
      <c r="E6" s="1">
        <v>49</v>
      </c>
      <c r="F6" t="s">
        <v>826</v>
      </c>
      <c r="G6" t="s">
        <v>384</v>
      </c>
      <c r="H6" t="s">
        <v>385</v>
      </c>
      <c r="I6" t="s">
        <v>408</v>
      </c>
      <c r="J6" t="s">
        <v>387</v>
      </c>
    </row>
    <row r="7" spans="1:10">
      <c r="A7" t="s">
        <v>1492</v>
      </c>
      <c r="B7" t="s">
        <v>1493</v>
      </c>
      <c r="C7" t="s">
        <v>1481</v>
      </c>
      <c r="D7" t="s">
        <v>1494</v>
      </c>
      <c r="E7" s="1">
        <v>46</v>
      </c>
      <c r="F7" t="s">
        <v>534</v>
      </c>
      <c r="G7" t="s">
        <v>384</v>
      </c>
      <c r="H7" t="s">
        <v>385</v>
      </c>
      <c r="I7" t="s">
        <v>408</v>
      </c>
      <c r="J7" t="s">
        <v>387</v>
      </c>
    </row>
    <row r="8" spans="1:10">
      <c r="A8" t="s">
        <v>2102</v>
      </c>
      <c r="B8" t="s">
        <v>2103</v>
      </c>
      <c r="C8" t="s">
        <v>1481</v>
      </c>
      <c r="D8" t="s">
        <v>2104</v>
      </c>
      <c r="E8" s="1">
        <v>150</v>
      </c>
      <c r="F8" t="s">
        <v>406</v>
      </c>
      <c r="G8" t="s">
        <v>415</v>
      </c>
      <c r="H8" t="s">
        <v>385</v>
      </c>
      <c r="I8" t="s">
        <v>408</v>
      </c>
      <c r="J8" t="s">
        <v>387</v>
      </c>
    </row>
    <row r="9" spans="1:10">
      <c r="A9" t="s">
        <v>2105</v>
      </c>
      <c r="B9" t="s">
        <v>2106</v>
      </c>
      <c r="C9" t="s">
        <v>1481</v>
      </c>
      <c r="D9" t="s">
        <v>2107</v>
      </c>
      <c r="E9" s="1">
        <v>610</v>
      </c>
      <c r="F9" t="s">
        <v>406</v>
      </c>
      <c r="G9" t="s">
        <v>407</v>
      </c>
      <c r="H9" t="s">
        <v>385</v>
      </c>
      <c r="I9" t="s">
        <v>439</v>
      </c>
      <c r="J9" t="s">
        <v>387</v>
      </c>
    </row>
    <row r="10" spans="1:10">
      <c r="A10" t="s">
        <v>2146</v>
      </c>
      <c r="B10" t="s">
        <v>2147</v>
      </c>
      <c r="C10" t="s">
        <v>1481</v>
      </c>
      <c r="D10" t="s">
        <v>2148</v>
      </c>
      <c r="E10" s="1">
        <v>10</v>
      </c>
      <c r="F10" t="s">
        <v>401</v>
      </c>
      <c r="G10" t="s">
        <v>384</v>
      </c>
      <c r="H10" t="s">
        <v>459</v>
      </c>
      <c r="I10" t="s">
        <v>812</v>
      </c>
      <c r="J10" t="s">
        <v>387</v>
      </c>
    </row>
    <row r="11" spans="1:10">
      <c r="A11" t="s">
        <v>2167</v>
      </c>
      <c r="B11" t="s">
        <v>2168</v>
      </c>
      <c r="C11" t="s">
        <v>1481</v>
      </c>
      <c r="D11" t="s">
        <v>424</v>
      </c>
      <c r="E11" s="1">
        <v>48</v>
      </c>
      <c r="F11" t="s">
        <v>425</v>
      </c>
      <c r="G11" t="s">
        <v>384</v>
      </c>
      <c r="H11" t="s">
        <v>385</v>
      </c>
      <c r="I11" t="s">
        <v>408</v>
      </c>
      <c r="J11" t="s">
        <v>387</v>
      </c>
    </row>
  </sheetData>
  <phoneticPr fontId="1" type="noConversion"/>
  <pageMargins left="0.75" right="0.75" top="1" bottom="1" header="0.5" footer="0.5"/>
  <headerFooter alignWithMargins="0"/>
</worksheet>
</file>

<file path=xl/worksheets/sheet51.xml><?xml version="1.0" encoding="utf-8"?>
<worksheet xmlns="http://schemas.openxmlformats.org/spreadsheetml/2006/main" xmlns:r="http://schemas.openxmlformats.org/officeDocument/2006/relationships">
  <dimension ref="A1:J47"/>
  <sheetViews>
    <sheetView workbookViewId="0">
      <selection sqref="A1:IV1"/>
    </sheetView>
  </sheetViews>
  <sheetFormatPr defaultRowHeight="12.75"/>
  <cols>
    <col min="1" max="1" width="11.28515625" bestFit="1" customWidth="1"/>
    <col min="2" max="2" width="30" bestFit="1" customWidth="1"/>
    <col min="3" max="3" width="21.7109375" bestFit="1" customWidth="1"/>
    <col min="4" max="4" width="16.5703125" bestFit="1" customWidth="1"/>
    <col min="6" max="6" width="22.28515625" bestFit="1" customWidth="1"/>
    <col min="8" max="8" width="20.85546875" bestFit="1" customWidth="1"/>
    <col min="9" max="9" width="15.7109375" bestFit="1" customWidth="1"/>
  </cols>
  <sheetData>
    <row r="1" spans="1:10">
      <c r="A1" t="s">
        <v>374</v>
      </c>
      <c r="B1" t="s">
        <v>375</v>
      </c>
      <c r="C1" t="s">
        <v>376</v>
      </c>
      <c r="D1" t="s">
        <v>377</v>
      </c>
      <c r="E1" s="1" t="s">
        <v>378</v>
      </c>
      <c r="F1" t="s">
        <v>369</v>
      </c>
      <c r="G1" t="s">
        <v>370</v>
      </c>
      <c r="H1" t="s">
        <v>371</v>
      </c>
      <c r="I1" t="s">
        <v>372</v>
      </c>
      <c r="J1" t="s">
        <v>373</v>
      </c>
    </row>
    <row r="2" spans="1:10">
      <c r="A2" t="s">
        <v>1221</v>
      </c>
      <c r="B2" t="s">
        <v>1222</v>
      </c>
      <c r="C2" t="s">
        <v>1223</v>
      </c>
      <c r="D2" t="s">
        <v>1224</v>
      </c>
      <c r="E2" s="1">
        <v>7408</v>
      </c>
      <c r="F2" t="s">
        <v>483</v>
      </c>
      <c r="G2" t="s">
        <v>415</v>
      </c>
      <c r="H2" t="s">
        <v>459</v>
      </c>
      <c r="I2" t="s">
        <v>460</v>
      </c>
      <c r="J2" t="s">
        <v>387</v>
      </c>
    </row>
    <row r="3" spans="1:10">
      <c r="A3" t="s">
        <v>1225</v>
      </c>
      <c r="B3" t="s">
        <v>1226</v>
      </c>
      <c r="C3" t="s">
        <v>1223</v>
      </c>
      <c r="D3" t="s">
        <v>1227</v>
      </c>
      <c r="E3" s="1">
        <v>7408</v>
      </c>
      <c r="F3" t="s">
        <v>483</v>
      </c>
      <c r="G3" t="s">
        <v>415</v>
      </c>
      <c r="H3" t="s">
        <v>459</v>
      </c>
      <c r="I3" t="s">
        <v>460</v>
      </c>
      <c r="J3" t="s">
        <v>387</v>
      </c>
    </row>
    <row r="4" spans="1:10">
      <c r="A4" t="s">
        <v>1228</v>
      </c>
      <c r="B4" t="s">
        <v>1229</v>
      </c>
      <c r="C4" t="s">
        <v>1223</v>
      </c>
      <c r="D4" t="s">
        <v>1230</v>
      </c>
      <c r="E4" s="1">
        <v>7408</v>
      </c>
      <c r="F4" t="s">
        <v>483</v>
      </c>
      <c r="G4" t="s">
        <v>415</v>
      </c>
      <c r="H4" t="s">
        <v>459</v>
      </c>
      <c r="I4" t="s">
        <v>460</v>
      </c>
      <c r="J4" t="s">
        <v>387</v>
      </c>
    </row>
    <row r="5" spans="1:10">
      <c r="A5" t="s">
        <v>1231</v>
      </c>
      <c r="B5" t="s">
        <v>1232</v>
      </c>
      <c r="C5" t="s">
        <v>1223</v>
      </c>
      <c r="D5" t="s">
        <v>1233</v>
      </c>
      <c r="E5" s="1">
        <v>3968</v>
      </c>
      <c r="F5" t="s">
        <v>483</v>
      </c>
      <c r="G5" t="s">
        <v>415</v>
      </c>
      <c r="H5" t="s">
        <v>385</v>
      </c>
      <c r="I5" t="s">
        <v>439</v>
      </c>
      <c r="J5" t="s">
        <v>387</v>
      </c>
    </row>
    <row r="6" spans="1:10">
      <c r="A6" t="s">
        <v>1234</v>
      </c>
      <c r="B6" t="s">
        <v>1235</v>
      </c>
      <c r="C6" t="s">
        <v>1223</v>
      </c>
      <c r="D6" t="s">
        <v>1236</v>
      </c>
      <c r="E6" s="1">
        <v>3968</v>
      </c>
      <c r="F6" t="s">
        <v>483</v>
      </c>
      <c r="G6" t="s">
        <v>415</v>
      </c>
      <c r="H6" t="s">
        <v>459</v>
      </c>
      <c r="I6" t="s">
        <v>439</v>
      </c>
      <c r="J6" t="s">
        <v>387</v>
      </c>
    </row>
    <row r="7" spans="1:10">
      <c r="A7" t="s">
        <v>1237</v>
      </c>
      <c r="B7" t="s">
        <v>702</v>
      </c>
      <c r="C7" t="s">
        <v>1223</v>
      </c>
      <c r="D7" t="s">
        <v>682</v>
      </c>
      <c r="E7" s="1">
        <v>3968</v>
      </c>
      <c r="F7" t="s">
        <v>483</v>
      </c>
      <c r="G7" t="s">
        <v>415</v>
      </c>
      <c r="H7" t="s">
        <v>459</v>
      </c>
      <c r="I7" t="s">
        <v>439</v>
      </c>
      <c r="J7" t="s">
        <v>387</v>
      </c>
    </row>
    <row r="8" spans="1:10">
      <c r="A8" t="s">
        <v>1238</v>
      </c>
      <c r="B8" t="s">
        <v>1239</v>
      </c>
      <c r="C8" t="s">
        <v>1223</v>
      </c>
      <c r="D8" t="s">
        <v>1240</v>
      </c>
      <c r="E8" s="1">
        <v>1930</v>
      </c>
      <c r="F8" t="s">
        <v>483</v>
      </c>
      <c r="G8" t="s">
        <v>415</v>
      </c>
      <c r="H8" t="s">
        <v>459</v>
      </c>
      <c r="I8" t="s">
        <v>439</v>
      </c>
      <c r="J8" t="s">
        <v>387</v>
      </c>
    </row>
    <row r="9" spans="1:10">
      <c r="A9" t="s">
        <v>1241</v>
      </c>
      <c r="B9" t="s">
        <v>1242</v>
      </c>
      <c r="C9" t="s">
        <v>1223</v>
      </c>
      <c r="D9" t="s">
        <v>1243</v>
      </c>
      <c r="E9" s="1">
        <v>1930</v>
      </c>
      <c r="F9" t="s">
        <v>483</v>
      </c>
      <c r="G9" t="s">
        <v>415</v>
      </c>
      <c r="H9" t="s">
        <v>459</v>
      </c>
      <c r="I9" t="s">
        <v>439</v>
      </c>
      <c r="J9" t="s">
        <v>387</v>
      </c>
    </row>
    <row r="10" spans="1:10">
      <c r="A10" t="s">
        <v>1244</v>
      </c>
      <c r="B10" t="s">
        <v>1245</v>
      </c>
      <c r="C10" t="s">
        <v>1223</v>
      </c>
      <c r="D10" t="s">
        <v>991</v>
      </c>
      <c r="E10" s="1">
        <v>1930</v>
      </c>
      <c r="F10" t="s">
        <v>483</v>
      </c>
      <c r="G10" t="s">
        <v>415</v>
      </c>
      <c r="H10" t="s">
        <v>385</v>
      </c>
      <c r="I10" t="s">
        <v>439</v>
      </c>
      <c r="J10" t="s">
        <v>387</v>
      </c>
    </row>
    <row r="11" spans="1:10">
      <c r="A11" t="s">
        <v>1246</v>
      </c>
      <c r="B11" t="s">
        <v>1247</v>
      </c>
      <c r="C11" t="s">
        <v>1223</v>
      </c>
      <c r="D11" t="s">
        <v>1248</v>
      </c>
      <c r="E11" s="1">
        <v>1930</v>
      </c>
      <c r="F11" t="s">
        <v>483</v>
      </c>
      <c r="G11" t="s">
        <v>415</v>
      </c>
      <c r="H11" t="s">
        <v>737</v>
      </c>
      <c r="I11" t="s">
        <v>439</v>
      </c>
      <c r="J11" t="s">
        <v>387</v>
      </c>
    </row>
    <row r="12" spans="1:10">
      <c r="A12" t="s">
        <v>1249</v>
      </c>
      <c r="B12" t="s">
        <v>1250</v>
      </c>
      <c r="C12" t="s">
        <v>1223</v>
      </c>
      <c r="D12" t="s">
        <v>1251</v>
      </c>
      <c r="E12" s="1">
        <v>1930</v>
      </c>
      <c r="F12" t="s">
        <v>483</v>
      </c>
      <c r="G12" t="s">
        <v>415</v>
      </c>
      <c r="H12" t="s">
        <v>737</v>
      </c>
      <c r="I12" t="s">
        <v>439</v>
      </c>
      <c r="J12" t="s">
        <v>387</v>
      </c>
    </row>
    <row r="13" spans="1:10">
      <c r="A13" t="s">
        <v>1252</v>
      </c>
      <c r="B13" t="s">
        <v>1253</v>
      </c>
      <c r="C13" t="s">
        <v>1223</v>
      </c>
      <c r="D13" t="s">
        <v>1254</v>
      </c>
      <c r="E13" s="1">
        <v>1930</v>
      </c>
      <c r="F13" t="s">
        <v>483</v>
      </c>
      <c r="G13" t="s">
        <v>415</v>
      </c>
      <c r="H13" t="s">
        <v>737</v>
      </c>
      <c r="I13" t="s">
        <v>439</v>
      </c>
      <c r="J13" t="s">
        <v>387</v>
      </c>
    </row>
    <row r="14" spans="1:10">
      <c r="A14" t="s">
        <v>1255</v>
      </c>
      <c r="B14" t="s">
        <v>1256</v>
      </c>
      <c r="C14" t="s">
        <v>1223</v>
      </c>
      <c r="D14" t="s">
        <v>1257</v>
      </c>
      <c r="E14" s="1">
        <v>3790</v>
      </c>
      <c r="F14" t="s">
        <v>483</v>
      </c>
      <c r="G14" t="s">
        <v>415</v>
      </c>
      <c r="H14" t="s">
        <v>459</v>
      </c>
      <c r="I14" t="s">
        <v>460</v>
      </c>
      <c r="J14" t="s">
        <v>387</v>
      </c>
    </row>
    <row r="15" spans="1:10">
      <c r="A15" t="s">
        <v>1258</v>
      </c>
      <c r="B15" t="s">
        <v>739</v>
      </c>
      <c r="C15" t="s">
        <v>1223</v>
      </c>
      <c r="D15" t="s">
        <v>1259</v>
      </c>
      <c r="E15" s="1">
        <v>3790</v>
      </c>
      <c r="F15" t="s">
        <v>483</v>
      </c>
      <c r="G15" t="s">
        <v>415</v>
      </c>
      <c r="H15" t="s">
        <v>459</v>
      </c>
      <c r="I15" t="s">
        <v>460</v>
      </c>
      <c r="J15" t="s">
        <v>387</v>
      </c>
    </row>
    <row r="16" spans="1:10">
      <c r="A16" t="s">
        <v>1260</v>
      </c>
      <c r="B16" t="s">
        <v>1261</v>
      </c>
      <c r="C16" t="s">
        <v>1223</v>
      </c>
      <c r="D16" t="s">
        <v>1262</v>
      </c>
      <c r="E16" s="1">
        <v>4270</v>
      </c>
      <c r="F16" t="s">
        <v>839</v>
      </c>
      <c r="G16" t="s">
        <v>415</v>
      </c>
      <c r="H16" t="s">
        <v>459</v>
      </c>
      <c r="I16" t="s">
        <v>460</v>
      </c>
      <c r="J16" t="s">
        <v>387</v>
      </c>
    </row>
    <row r="17" spans="1:10">
      <c r="A17" t="s">
        <v>1263</v>
      </c>
      <c r="B17" t="s">
        <v>1264</v>
      </c>
      <c r="C17" t="s">
        <v>1223</v>
      </c>
      <c r="D17" t="s">
        <v>1265</v>
      </c>
      <c r="E17" s="1">
        <v>3842</v>
      </c>
      <c r="F17" t="s">
        <v>839</v>
      </c>
      <c r="G17" t="s">
        <v>415</v>
      </c>
      <c r="H17" t="s">
        <v>385</v>
      </c>
      <c r="I17" t="s">
        <v>439</v>
      </c>
      <c r="J17" t="s">
        <v>387</v>
      </c>
    </row>
    <row r="18" spans="1:10">
      <c r="A18" t="s">
        <v>1266</v>
      </c>
      <c r="B18" t="s">
        <v>1267</v>
      </c>
      <c r="C18" t="s">
        <v>1223</v>
      </c>
      <c r="D18" t="s">
        <v>1268</v>
      </c>
      <c r="E18" s="1">
        <v>3842</v>
      </c>
      <c r="F18" t="s">
        <v>839</v>
      </c>
      <c r="G18" t="s">
        <v>415</v>
      </c>
      <c r="H18" t="s">
        <v>385</v>
      </c>
      <c r="I18" t="s">
        <v>439</v>
      </c>
      <c r="J18" t="s">
        <v>387</v>
      </c>
    </row>
    <row r="19" spans="1:10">
      <c r="A19" t="s">
        <v>1269</v>
      </c>
      <c r="B19" t="s">
        <v>1270</v>
      </c>
      <c r="C19" t="s">
        <v>1223</v>
      </c>
      <c r="D19" t="s">
        <v>1271</v>
      </c>
      <c r="E19" s="1">
        <v>5562</v>
      </c>
      <c r="F19" t="s">
        <v>839</v>
      </c>
      <c r="G19" t="s">
        <v>415</v>
      </c>
      <c r="H19" t="s">
        <v>385</v>
      </c>
      <c r="I19" t="s">
        <v>439</v>
      </c>
      <c r="J19" t="s">
        <v>387</v>
      </c>
    </row>
    <row r="20" spans="1:10">
      <c r="A20" t="s">
        <v>1272</v>
      </c>
      <c r="B20" t="s">
        <v>1273</v>
      </c>
      <c r="C20" t="s">
        <v>1223</v>
      </c>
      <c r="D20" t="s">
        <v>1274</v>
      </c>
      <c r="E20" s="1">
        <v>5562</v>
      </c>
      <c r="F20" t="s">
        <v>839</v>
      </c>
      <c r="G20" t="s">
        <v>415</v>
      </c>
      <c r="H20" t="s">
        <v>385</v>
      </c>
      <c r="I20" t="s">
        <v>439</v>
      </c>
      <c r="J20" t="s">
        <v>387</v>
      </c>
    </row>
    <row r="21" spans="1:10">
      <c r="A21" t="s">
        <v>1275</v>
      </c>
      <c r="B21" t="s">
        <v>1276</v>
      </c>
      <c r="C21" t="s">
        <v>1223</v>
      </c>
      <c r="D21" t="s">
        <v>1277</v>
      </c>
      <c r="E21" s="1">
        <v>5500</v>
      </c>
      <c r="F21" t="s">
        <v>839</v>
      </c>
      <c r="G21" t="s">
        <v>415</v>
      </c>
      <c r="H21" t="s">
        <v>385</v>
      </c>
      <c r="I21" t="s">
        <v>439</v>
      </c>
      <c r="J21" t="s">
        <v>387</v>
      </c>
    </row>
    <row r="22" spans="1:10">
      <c r="A22" t="s">
        <v>1278</v>
      </c>
      <c r="B22" t="s">
        <v>814</v>
      </c>
      <c r="C22" t="s">
        <v>1223</v>
      </c>
      <c r="D22" t="s">
        <v>1279</v>
      </c>
      <c r="E22" s="1">
        <v>5500</v>
      </c>
      <c r="F22" t="s">
        <v>839</v>
      </c>
      <c r="G22" t="s">
        <v>415</v>
      </c>
      <c r="H22" t="s">
        <v>385</v>
      </c>
      <c r="I22" t="s">
        <v>439</v>
      </c>
      <c r="J22" t="s">
        <v>387</v>
      </c>
    </row>
    <row r="23" spans="1:10">
      <c r="A23" t="s">
        <v>1280</v>
      </c>
      <c r="B23" t="s">
        <v>1281</v>
      </c>
      <c r="C23" t="s">
        <v>1223</v>
      </c>
      <c r="D23" t="s">
        <v>1282</v>
      </c>
      <c r="E23" s="1">
        <v>5500</v>
      </c>
      <c r="F23" t="s">
        <v>839</v>
      </c>
      <c r="G23" t="s">
        <v>415</v>
      </c>
      <c r="H23" t="s">
        <v>385</v>
      </c>
      <c r="I23" t="s">
        <v>439</v>
      </c>
      <c r="J23" t="s">
        <v>387</v>
      </c>
    </row>
    <row r="24" spans="1:10">
      <c r="A24" t="s">
        <v>1283</v>
      </c>
      <c r="B24" t="s">
        <v>1284</v>
      </c>
      <c r="C24" t="s">
        <v>1223</v>
      </c>
      <c r="D24" t="s">
        <v>1285</v>
      </c>
      <c r="E24" s="1">
        <v>5500</v>
      </c>
      <c r="F24" t="s">
        <v>839</v>
      </c>
      <c r="G24" t="s">
        <v>415</v>
      </c>
      <c r="H24" t="s">
        <v>385</v>
      </c>
      <c r="I24" t="s">
        <v>439</v>
      </c>
      <c r="J24" t="s">
        <v>387</v>
      </c>
    </row>
    <row r="25" spans="1:10">
      <c r="A25" t="s">
        <v>1286</v>
      </c>
      <c r="B25" t="s">
        <v>1287</v>
      </c>
      <c r="C25" t="s">
        <v>1223</v>
      </c>
      <c r="D25" t="s">
        <v>1288</v>
      </c>
      <c r="E25" s="1">
        <v>8721</v>
      </c>
      <c r="F25" t="s">
        <v>839</v>
      </c>
      <c r="G25" t="s">
        <v>415</v>
      </c>
      <c r="H25" t="s">
        <v>459</v>
      </c>
      <c r="I25" t="s">
        <v>460</v>
      </c>
      <c r="J25" t="s">
        <v>387</v>
      </c>
    </row>
    <row r="26" spans="1:10">
      <c r="A26" t="s">
        <v>1289</v>
      </c>
      <c r="B26" t="s">
        <v>1290</v>
      </c>
      <c r="C26" t="s">
        <v>1223</v>
      </c>
      <c r="D26" t="s">
        <v>1291</v>
      </c>
      <c r="E26" s="1">
        <v>9082</v>
      </c>
      <c r="F26" t="s">
        <v>839</v>
      </c>
      <c r="G26" t="s">
        <v>415</v>
      </c>
      <c r="H26" t="s">
        <v>385</v>
      </c>
      <c r="I26" t="s">
        <v>439</v>
      </c>
      <c r="J26" t="s">
        <v>387</v>
      </c>
    </row>
    <row r="27" spans="1:10">
      <c r="A27" t="s">
        <v>1292</v>
      </c>
      <c r="B27" t="s">
        <v>1293</v>
      </c>
      <c r="C27" t="s">
        <v>1223</v>
      </c>
      <c r="D27" t="s">
        <v>1294</v>
      </c>
      <c r="E27" s="1">
        <v>9082</v>
      </c>
      <c r="F27" t="s">
        <v>839</v>
      </c>
      <c r="G27" t="s">
        <v>415</v>
      </c>
      <c r="H27" t="s">
        <v>459</v>
      </c>
      <c r="I27" t="s">
        <v>460</v>
      </c>
      <c r="J27" t="s">
        <v>387</v>
      </c>
    </row>
    <row r="28" spans="1:10">
      <c r="A28" t="s">
        <v>1760</v>
      </c>
      <c r="B28" t="s">
        <v>1761</v>
      </c>
      <c r="C28" t="s">
        <v>1223</v>
      </c>
      <c r="D28" t="s">
        <v>1762</v>
      </c>
      <c r="E28" s="1">
        <v>61219</v>
      </c>
      <c r="F28" t="s">
        <v>839</v>
      </c>
      <c r="G28" t="s">
        <v>415</v>
      </c>
      <c r="H28" t="s">
        <v>385</v>
      </c>
      <c r="I28" t="s">
        <v>439</v>
      </c>
      <c r="J28" t="s">
        <v>387</v>
      </c>
    </row>
    <row r="29" spans="1:10">
      <c r="A29" t="s">
        <v>1969</v>
      </c>
      <c r="B29" t="s">
        <v>1970</v>
      </c>
      <c r="C29" t="s">
        <v>1223</v>
      </c>
      <c r="D29" t="s">
        <v>1971</v>
      </c>
      <c r="E29" s="1">
        <v>61219</v>
      </c>
      <c r="F29" t="s">
        <v>839</v>
      </c>
      <c r="G29" t="s">
        <v>415</v>
      </c>
      <c r="H29" t="s">
        <v>459</v>
      </c>
      <c r="I29" t="s">
        <v>460</v>
      </c>
      <c r="J29" t="s">
        <v>1622</v>
      </c>
    </row>
    <row r="30" spans="1:10">
      <c r="A30" t="s">
        <v>1972</v>
      </c>
      <c r="B30" t="s">
        <v>1973</v>
      </c>
      <c r="C30" t="s">
        <v>1223</v>
      </c>
      <c r="D30" t="s">
        <v>1974</v>
      </c>
      <c r="E30" s="1">
        <v>38966</v>
      </c>
      <c r="F30" t="s">
        <v>839</v>
      </c>
      <c r="G30" t="s">
        <v>415</v>
      </c>
      <c r="H30" t="s">
        <v>459</v>
      </c>
      <c r="I30" t="s">
        <v>460</v>
      </c>
      <c r="J30" t="s">
        <v>1622</v>
      </c>
    </row>
    <row r="31" spans="1:10">
      <c r="A31" t="s">
        <v>2066</v>
      </c>
      <c r="B31" t="s">
        <v>2067</v>
      </c>
      <c r="C31" t="s">
        <v>1223</v>
      </c>
      <c r="D31" t="s">
        <v>2068</v>
      </c>
      <c r="E31" s="1">
        <v>38966</v>
      </c>
      <c r="F31" t="s">
        <v>839</v>
      </c>
      <c r="G31" t="s">
        <v>415</v>
      </c>
      <c r="H31" t="s">
        <v>459</v>
      </c>
      <c r="I31" t="s">
        <v>460</v>
      </c>
      <c r="J31" t="s">
        <v>1622</v>
      </c>
    </row>
    <row r="32" spans="1:10">
      <c r="A32" t="s">
        <v>2126</v>
      </c>
      <c r="B32" t="s">
        <v>2127</v>
      </c>
      <c r="C32" t="s">
        <v>1223</v>
      </c>
      <c r="D32" t="s">
        <v>2128</v>
      </c>
      <c r="E32" s="1">
        <v>28180</v>
      </c>
      <c r="F32" t="s">
        <v>839</v>
      </c>
      <c r="G32" t="s">
        <v>415</v>
      </c>
      <c r="H32" t="s">
        <v>459</v>
      </c>
      <c r="I32" t="s">
        <v>460</v>
      </c>
      <c r="J32" t="s">
        <v>1622</v>
      </c>
    </row>
    <row r="33" spans="1:10">
      <c r="A33" t="s">
        <v>2129</v>
      </c>
      <c r="B33" t="s">
        <v>2130</v>
      </c>
      <c r="C33" t="s">
        <v>1223</v>
      </c>
      <c r="D33" t="s">
        <v>2128</v>
      </c>
      <c r="E33" s="1">
        <v>28180</v>
      </c>
      <c r="F33" t="s">
        <v>839</v>
      </c>
      <c r="G33" t="s">
        <v>415</v>
      </c>
      <c r="H33" t="s">
        <v>459</v>
      </c>
      <c r="I33" t="s">
        <v>460</v>
      </c>
      <c r="J33" t="s">
        <v>1622</v>
      </c>
    </row>
    <row r="34" spans="1:10">
      <c r="A34" t="s">
        <v>3</v>
      </c>
      <c r="B34" t="s">
        <v>4</v>
      </c>
      <c r="C34" t="s">
        <v>1223</v>
      </c>
      <c r="D34" t="s">
        <v>1762</v>
      </c>
      <c r="E34" s="1">
        <v>23773</v>
      </c>
      <c r="F34" t="s">
        <v>839</v>
      </c>
      <c r="G34" t="s">
        <v>415</v>
      </c>
      <c r="H34" t="s">
        <v>385</v>
      </c>
      <c r="I34" t="s">
        <v>439</v>
      </c>
      <c r="J34" t="s">
        <v>387</v>
      </c>
    </row>
    <row r="35" spans="1:10">
      <c r="A35" t="s">
        <v>69</v>
      </c>
      <c r="B35" t="s">
        <v>70</v>
      </c>
      <c r="C35" t="s">
        <v>1223</v>
      </c>
      <c r="D35" t="s">
        <v>71</v>
      </c>
      <c r="E35" s="1">
        <v>8721</v>
      </c>
      <c r="F35" t="s">
        <v>839</v>
      </c>
      <c r="G35" t="s">
        <v>415</v>
      </c>
      <c r="H35" t="s">
        <v>459</v>
      </c>
      <c r="I35" t="s">
        <v>460</v>
      </c>
      <c r="J35" t="s">
        <v>1411</v>
      </c>
    </row>
    <row r="36" spans="1:10">
      <c r="A36" t="s">
        <v>86</v>
      </c>
      <c r="B36" t="s">
        <v>1387</v>
      </c>
      <c r="C36" t="s">
        <v>1223</v>
      </c>
      <c r="D36" t="s">
        <v>598</v>
      </c>
      <c r="E36" s="1">
        <v>3790</v>
      </c>
      <c r="F36" t="s">
        <v>483</v>
      </c>
      <c r="G36" t="s">
        <v>415</v>
      </c>
      <c r="H36" t="s">
        <v>459</v>
      </c>
      <c r="I36" t="s">
        <v>460</v>
      </c>
      <c r="J36" t="s">
        <v>387</v>
      </c>
    </row>
    <row r="37" spans="1:10">
      <c r="A37" t="s">
        <v>214</v>
      </c>
      <c r="B37" t="s">
        <v>215</v>
      </c>
      <c r="C37" t="s">
        <v>1223</v>
      </c>
      <c r="D37" t="s">
        <v>216</v>
      </c>
      <c r="E37" s="1">
        <v>1930</v>
      </c>
      <c r="F37" t="s">
        <v>483</v>
      </c>
      <c r="G37" t="s">
        <v>415</v>
      </c>
      <c r="H37" t="s">
        <v>385</v>
      </c>
      <c r="I37" t="s">
        <v>213</v>
      </c>
      <c r="J37" t="s">
        <v>1411</v>
      </c>
    </row>
    <row r="38" spans="1:10">
      <c r="A38" t="s">
        <v>219</v>
      </c>
      <c r="B38" t="s">
        <v>220</v>
      </c>
      <c r="C38" t="s">
        <v>1223</v>
      </c>
      <c r="D38" t="s">
        <v>221</v>
      </c>
      <c r="E38" s="1">
        <v>2200</v>
      </c>
      <c r="F38" t="s">
        <v>483</v>
      </c>
      <c r="G38" t="s">
        <v>415</v>
      </c>
      <c r="H38" t="s">
        <v>737</v>
      </c>
      <c r="I38" t="s">
        <v>213</v>
      </c>
      <c r="J38" t="s">
        <v>387</v>
      </c>
    </row>
    <row r="39" spans="1:10">
      <c r="A39" t="s">
        <v>222</v>
      </c>
      <c r="B39" t="s">
        <v>223</v>
      </c>
      <c r="C39" t="s">
        <v>1223</v>
      </c>
      <c r="D39" t="s">
        <v>224</v>
      </c>
      <c r="E39" s="1">
        <v>2200</v>
      </c>
      <c r="F39" t="s">
        <v>483</v>
      </c>
      <c r="G39" t="s">
        <v>415</v>
      </c>
      <c r="H39" t="s">
        <v>385</v>
      </c>
      <c r="I39" t="s">
        <v>213</v>
      </c>
      <c r="J39" t="s">
        <v>387</v>
      </c>
    </row>
    <row r="40" spans="1:10">
      <c r="A40" t="s">
        <v>227</v>
      </c>
      <c r="B40" t="s">
        <v>228</v>
      </c>
      <c r="C40" t="s">
        <v>1223</v>
      </c>
      <c r="D40" t="s">
        <v>229</v>
      </c>
      <c r="E40" s="1">
        <v>2200</v>
      </c>
      <c r="F40" t="s">
        <v>483</v>
      </c>
      <c r="G40" t="s">
        <v>415</v>
      </c>
      <c r="H40" t="s">
        <v>385</v>
      </c>
      <c r="I40" t="s">
        <v>213</v>
      </c>
      <c r="J40" t="s">
        <v>1411</v>
      </c>
    </row>
    <row r="41" spans="1:10">
      <c r="A41" t="s">
        <v>233</v>
      </c>
      <c r="B41" t="s">
        <v>1365</v>
      </c>
      <c r="C41" t="s">
        <v>1223</v>
      </c>
      <c r="D41" t="s">
        <v>1380</v>
      </c>
      <c r="E41" s="1">
        <v>3740</v>
      </c>
      <c r="F41" t="s">
        <v>483</v>
      </c>
      <c r="G41" t="s">
        <v>415</v>
      </c>
      <c r="H41" t="s">
        <v>385</v>
      </c>
      <c r="I41" t="s">
        <v>213</v>
      </c>
      <c r="J41" t="s">
        <v>387</v>
      </c>
    </row>
    <row r="42" spans="1:10">
      <c r="A42" t="s">
        <v>234</v>
      </c>
      <c r="B42" t="s">
        <v>235</v>
      </c>
      <c r="C42" t="s">
        <v>1223</v>
      </c>
      <c r="D42" t="s">
        <v>1001</v>
      </c>
      <c r="E42" s="1">
        <v>3740</v>
      </c>
      <c r="F42" t="s">
        <v>483</v>
      </c>
      <c r="G42" t="s">
        <v>415</v>
      </c>
      <c r="H42" t="s">
        <v>385</v>
      </c>
      <c r="I42" t="s">
        <v>213</v>
      </c>
      <c r="J42" t="s">
        <v>387</v>
      </c>
    </row>
    <row r="43" spans="1:10">
      <c r="A43" t="s">
        <v>236</v>
      </c>
      <c r="B43" t="s">
        <v>237</v>
      </c>
      <c r="C43" t="s">
        <v>1223</v>
      </c>
      <c r="D43" t="s">
        <v>238</v>
      </c>
      <c r="E43" s="1">
        <v>4460</v>
      </c>
      <c r="F43" t="s">
        <v>483</v>
      </c>
      <c r="G43" t="s">
        <v>415</v>
      </c>
      <c r="H43" t="s">
        <v>385</v>
      </c>
      <c r="I43" t="s">
        <v>213</v>
      </c>
      <c r="J43" t="s">
        <v>387</v>
      </c>
    </row>
    <row r="44" spans="1:10">
      <c r="A44" t="s">
        <v>268</v>
      </c>
      <c r="B44" t="s">
        <v>269</v>
      </c>
      <c r="C44" t="s">
        <v>1223</v>
      </c>
      <c r="D44" t="s">
        <v>270</v>
      </c>
      <c r="E44" s="1">
        <v>3790</v>
      </c>
      <c r="F44" t="s">
        <v>483</v>
      </c>
      <c r="G44" t="s">
        <v>415</v>
      </c>
      <c r="H44" t="s">
        <v>385</v>
      </c>
      <c r="I44" t="s">
        <v>213</v>
      </c>
      <c r="J44" t="s">
        <v>387</v>
      </c>
    </row>
    <row r="45" spans="1:10">
      <c r="A45" t="s">
        <v>314</v>
      </c>
      <c r="B45" t="s">
        <v>315</v>
      </c>
      <c r="C45" t="s">
        <v>1223</v>
      </c>
      <c r="D45" t="s">
        <v>316</v>
      </c>
      <c r="E45" s="1">
        <v>2200</v>
      </c>
      <c r="F45" t="s">
        <v>483</v>
      </c>
      <c r="G45" t="s">
        <v>415</v>
      </c>
      <c r="H45" t="s">
        <v>385</v>
      </c>
      <c r="I45" t="s">
        <v>213</v>
      </c>
      <c r="J45" t="s">
        <v>1411</v>
      </c>
    </row>
    <row r="46" spans="1:10">
      <c r="A46" t="s">
        <v>317</v>
      </c>
      <c r="B46" t="s">
        <v>1935</v>
      </c>
      <c r="C46" t="s">
        <v>1223</v>
      </c>
      <c r="D46" t="s">
        <v>2065</v>
      </c>
      <c r="E46" s="1">
        <v>2200</v>
      </c>
      <c r="F46" t="s">
        <v>483</v>
      </c>
      <c r="G46" t="s">
        <v>415</v>
      </c>
      <c r="H46" t="s">
        <v>385</v>
      </c>
      <c r="I46" t="s">
        <v>213</v>
      </c>
      <c r="J46" t="s">
        <v>387</v>
      </c>
    </row>
    <row r="47" spans="1:10">
      <c r="A47" t="s">
        <v>1853</v>
      </c>
      <c r="B47" t="s">
        <v>1854</v>
      </c>
      <c r="C47" t="s">
        <v>1855</v>
      </c>
      <c r="D47" t="s">
        <v>1856</v>
      </c>
      <c r="E47" s="1">
        <v>23158</v>
      </c>
      <c r="F47" t="s">
        <v>839</v>
      </c>
      <c r="G47" t="s">
        <v>415</v>
      </c>
      <c r="H47" t="s">
        <v>449</v>
      </c>
      <c r="I47" t="s">
        <v>386</v>
      </c>
      <c r="J47" t="s">
        <v>1622</v>
      </c>
    </row>
  </sheetData>
  <phoneticPr fontId="1" type="noConversion"/>
  <pageMargins left="0.75" right="0.75" top="1" bottom="1" header="0.5" footer="0.5"/>
  <headerFooter alignWithMargins="0"/>
</worksheet>
</file>

<file path=xl/worksheets/sheet52.xml><?xml version="1.0" encoding="utf-8"?>
<worksheet xmlns="http://schemas.openxmlformats.org/spreadsheetml/2006/main" xmlns:r="http://schemas.openxmlformats.org/officeDocument/2006/relationships">
  <dimension ref="A1:J17"/>
  <sheetViews>
    <sheetView workbookViewId="0">
      <selection activeCell="B9" sqref="B9"/>
    </sheetView>
  </sheetViews>
  <sheetFormatPr defaultRowHeight="12.75"/>
  <cols>
    <col min="1" max="1" width="11.28515625" bestFit="1" customWidth="1"/>
    <col min="2" max="2" width="29" bestFit="1" customWidth="1"/>
    <col min="3" max="3" width="18" bestFit="1" customWidth="1"/>
    <col min="4" max="4" width="16.5703125" bestFit="1" customWidth="1"/>
    <col min="6" max="6" width="18.42578125" bestFit="1" customWidth="1"/>
    <col min="7" max="7" width="17.5703125" bestFit="1" customWidth="1"/>
    <col min="8" max="8" width="20.85546875" bestFit="1" customWidth="1"/>
    <col min="9" max="9" width="19.5703125" bestFit="1" customWidth="1"/>
    <col min="10" max="10" width="15" bestFit="1" customWidth="1"/>
  </cols>
  <sheetData>
    <row r="1" spans="1:10">
      <c r="A1" t="s">
        <v>374</v>
      </c>
      <c r="B1" t="s">
        <v>375</v>
      </c>
      <c r="C1" t="s">
        <v>376</v>
      </c>
      <c r="D1" t="s">
        <v>377</v>
      </c>
      <c r="E1" s="1" t="s">
        <v>378</v>
      </c>
      <c r="F1" t="s">
        <v>369</v>
      </c>
      <c r="G1" t="s">
        <v>370</v>
      </c>
      <c r="H1" t="s">
        <v>371</v>
      </c>
      <c r="I1" t="s">
        <v>372</v>
      </c>
      <c r="J1" t="s">
        <v>373</v>
      </c>
    </row>
    <row r="2" spans="1:10">
      <c r="A2" t="s">
        <v>614</v>
      </c>
      <c r="B2" t="s">
        <v>615</v>
      </c>
      <c r="C2" t="s">
        <v>616</v>
      </c>
      <c r="D2" t="s">
        <v>617</v>
      </c>
      <c r="E2" s="1">
        <v>193</v>
      </c>
      <c r="F2" t="s">
        <v>613</v>
      </c>
      <c r="G2" t="s">
        <v>438</v>
      </c>
      <c r="H2" t="s">
        <v>459</v>
      </c>
      <c r="I2" t="s">
        <v>460</v>
      </c>
      <c r="J2" t="s">
        <v>387</v>
      </c>
    </row>
    <row r="3" spans="1:10">
      <c r="A3" t="s">
        <v>618</v>
      </c>
      <c r="B3" t="s">
        <v>619</v>
      </c>
      <c r="C3" t="s">
        <v>616</v>
      </c>
      <c r="D3" t="s">
        <v>620</v>
      </c>
      <c r="E3" s="1">
        <v>193</v>
      </c>
      <c r="F3" t="s">
        <v>613</v>
      </c>
      <c r="G3" t="s">
        <v>438</v>
      </c>
      <c r="H3" t="s">
        <v>499</v>
      </c>
      <c r="I3" t="s">
        <v>439</v>
      </c>
      <c r="J3" t="s">
        <v>387</v>
      </c>
    </row>
    <row r="4" spans="1:10">
      <c r="A4" t="s">
        <v>665</v>
      </c>
      <c r="B4" t="s">
        <v>666</v>
      </c>
      <c r="C4" t="s">
        <v>616</v>
      </c>
      <c r="D4" t="s">
        <v>667</v>
      </c>
      <c r="E4" s="1">
        <v>97</v>
      </c>
      <c r="F4" t="s">
        <v>613</v>
      </c>
      <c r="G4" t="s">
        <v>438</v>
      </c>
      <c r="H4" t="s">
        <v>459</v>
      </c>
      <c r="I4" t="s">
        <v>460</v>
      </c>
      <c r="J4" t="s">
        <v>387</v>
      </c>
    </row>
    <row r="5" spans="1:10">
      <c r="A5" t="s">
        <v>668</v>
      </c>
      <c r="B5" t="s">
        <v>669</v>
      </c>
      <c r="C5" t="s">
        <v>616</v>
      </c>
      <c r="D5" t="s">
        <v>670</v>
      </c>
      <c r="E5" s="1">
        <v>97</v>
      </c>
      <c r="F5" t="s">
        <v>613</v>
      </c>
      <c r="G5" t="s">
        <v>438</v>
      </c>
      <c r="H5" t="s">
        <v>449</v>
      </c>
      <c r="I5" t="s">
        <v>408</v>
      </c>
      <c r="J5" t="s">
        <v>387</v>
      </c>
    </row>
    <row r="6" spans="1:10">
      <c r="A6" t="s">
        <v>671</v>
      </c>
      <c r="B6" t="s">
        <v>672</v>
      </c>
      <c r="C6" t="s">
        <v>616</v>
      </c>
      <c r="D6" t="s">
        <v>673</v>
      </c>
      <c r="E6" s="1">
        <v>97</v>
      </c>
      <c r="F6" t="s">
        <v>613</v>
      </c>
      <c r="G6" t="s">
        <v>438</v>
      </c>
      <c r="H6" t="s">
        <v>459</v>
      </c>
      <c r="I6" t="s">
        <v>460</v>
      </c>
      <c r="J6" t="s">
        <v>387</v>
      </c>
    </row>
    <row r="7" spans="1:10">
      <c r="A7" t="s">
        <v>674</v>
      </c>
      <c r="B7" t="s">
        <v>675</v>
      </c>
      <c r="C7" t="s">
        <v>616</v>
      </c>
      <c r="D7" t="s">
        <v>612</v>
      </c>
      <c r="E7" s="1">
        <v>147</v>
      </c>
      <c r="F7" t="s">
        <v>613</v>
      </c>
      <c r="G7" t="s">
        <v>438</v>
      </c>
      <c r="H7" t="s">
        <v>459</v>
      </c>
      <c r="I7" t="s">
        <v>460</v>
      </c>
      <c r="J7" t="s">
        <v>387</v>
      </c>
    </row>
    <row r="8" spans="1:10">
      <c r="A8" t="s">
        <v>719</v>
      </c>
      <c r="B8" t="s">
        <v>720</v>
      </c>
      <c r="C8" t="s">
        <v>616</v>
      </c>
      <c r="D8" t="s">
        <v>721</v>
      </c>
      <c r="E8" s="1">
        <v>97</v>
      </c>
      <c r="F8" t="s">
        <v>613</v>
      </c>
      <c r="G8" t="s">
        <v>438</v>
      </c>
      <c r="H8" t="s">
        <v>459</v>
      </c>
      <c r="I8" t="s">
        <v>460</v>
      </c>
      <c r="J8" t="s">
        <v>387</v>
      </c>
    </row>
    <row r="9" spans="1:10">
      <c r="A9" t="s">
        <v>722</v>
      </c>
      <c r="B9" t="s">
        <v>723</v>
      </c>
      <c r="C9" t="s">
        <v>616</v>
      </c>
      <c r="D9" t="s">
        <v>724</v>
      </c>
      <c r="E9" s="1">
        <v>97</v>
      </c>
      <c r="F9" t="s">
        <v>613</v>
      </c>
      <c r="G9" t="s">
        <v>438</v>
      </c>
      <c r="H9" t="s">
        <v>459</v>
      </c>
      <c r="I9" t="s">
        <v>460</v>
      </c>
      <c r="J9" t="s">
        <v>387</v>
      </c>
    </row>
    <row r="10" spans="1:10">
      <c r="A10" t="s">
        <v>806</v>
      </c>
      <c r="B10" t="s">
        <v>807</v>
      </c>
      <c r="C10" t="s">
        <v>616</v>
      </c>
      <c r="D10" t="s">
        <v>808</v>
      </c>
      <c r="E10" s="1">
        <v>97</v>
      </c>
      <c r="F10" t="s">
        <v>613</v>
      </c>
      <c r="G10" t="s">
        <v>438</v>
      </c>
      <c r="H10" t="s">
        <v>459</v>
      </c>
      <c r="I10" t="s">
        <v>460</v>
      </c>
      <c r="J10" t="s">
        <v>387</v>
      </c>
    </row>
    <row r="11" spans="1:10">
      <c r="A11" t="s">
        <v>948</v>
      </c>
      <c r="B11" t="s">
        <v>949</v>
      </c>
      <c r="C11" t="s">
        <v>616</v>
      </c>
      <c r="D11" t="s">
        <v>950</v>
      </c>
      <c r="E11" s="1">
        <v>193</v>
      </c>
      <c r="F11" t="s">
        <v>613</v>
      </c>
      <c r="G11" t="s">
        <v>438</v>
      </c>
      <c r="H11" t="s">
        <v>459</v>
      </c>
      <c r="I11" t="s">
        <v>460</v>
      </c>
      <c r="J11" t="s">
        <v>387</v>
      </c>
    </row>
    <row r="12" spans="1:10">
      <c r="A12" t="s">
        <v>951</v>
      </c>
      <c r="B12" t="s">
        <v>952</v>
      </c>
      <c r="C12" t="s">
        <v>616</v>
      </c>
      <c r="D12" t="s">
        <v>953</v>
      </c>
      <c r="E12" s="1">
        <v>193</v>
      </c>
      <c r="F12" t="s">
        <v>613</v>
      </c>
      <c r="G12" t="s">
        <v>438</v>
      </c>
      <c r="H12" t="s">
        <v>459</v>
      </c>
      <c r="I12" t="s">
        <v>460</v>
      </c>
      <c r="J12" t="s">
        <v>387</v>
      </c>
    </row>
    <row r="13" spans="1:10">
      <c r="A13" t="s">
        <v>1542</v>
      </c>
      <c r="B13" t="s">
        <v>1543</v>
      </c>
      <c r="C13" t="s">
        <v>616</v>
      </c>
      <c r="D13" t="s">
        <v>1544</v>
      </c>
      <c r="E13" s="1">
        <v>147</v>
      </c>
      <c r="F13" t="s">
        <v>613</v>
      </c>
      <c r="G13" t="s">
        <v>438</v>
      </c>
      <c r="H13" t="s">
        <v>459</v>
      </c>
      <c r="I13" t="s">
        <v>460</v>
      </c>
      <c r="J13" t="s">
        <v>387</v>
      </c>
    </row>
    <row r="14" spans="1:10">
      <c r="A14" t="s">
        <v>1545</v>
      </c>
      <c r="B14" t="s">
        <v>1546</v>
      </c>
      <c r="C14" t="s">
        <v>616</v>
      </c>
      <c r="D14" t="s">
        <v>1547</v>
      </c>
      <c r="E14" s="1">
        <v>97</v>
      </c>
      <c r="F14" t="s">
        <v>613</v>
      </c>
      <c r="G14" t="s">
        <v>438</v>
      </c>
      <c r="H14" t="s">
        <v>459</v>
      </c>
      <c r="I14" t="s">
        <v>460</v>
      </c>
      <c r="J14" t="s">
        <v>387</v>
      </c>
    </row>
    <row r="15" spans="1:10">
      <c r="A15" t="s">
        <v>1548</v>
      </c>
      <c r="B15" t="s">
        <v>1549</v>
      </c>
      <c r="C15" t="s">
        <v>616</v>
      </c>
      <c r="D15" t="s">
        <v>1550</v>
      </c>
      <c r="E15" s="1">
        <v>97</v>
      </c>
      <c r="F15" t="s">
        <v>613</v>
      </c>
      <c r="G15" t="s">
        <v>438</v>
      </c>
      <c r="H15" t="s">
        <v>459</v>
      </c>
      <c r="I15" t="s">
        <v>460</v>
      </c>
      <c r="J15" t="s">
        <v>387</v>
      </c>
    </row>
    <row r="16" spans="1:10">
      <c r="A16" t="s">
        <v>1551</v>
      </c>
      <c r="B16" t="s">
        <v>1552</v>
      </c>
      <c r="C16" t="s">
        <v>616</v>
      </c>
      <c r="D16" t="s">
        <v>1553</v>
      </c>
      <c r="E16" s="1">
        <v>97</v>
      </c>
      <c r="F16" t="s">
        <v>613</v>
      </c>
      <c r="G16" t="s">
        <v>438</v>
      </c>
      <c r="H16" t="s">
        <v>459</v>
      </c>
      <c r="I16" t="s">
        <v>460</v>
      </c>
      <c r="J16" t="s">
        <v>387</v>
      </c>
    </row>
    <row r="17" spans="1:10">
      <c r="A17" t="s">
        <v>1721</v>
      </c>
      <c r="B17" t="s">
        <v>1722</v>
      </c>
      <c r="C17" t="s">
        <v>616</v>
      </c>
      <c r="D17" t="s">
        <v>1723</v>
      </c>
      <c r="E17" s="1">
        <v>193</v>
      </c>
      <c r="F17" t="s">
        <v>613</v>
      </c>
      <c r="G17" t="s">
        <v>438</v>
      </c>
      <c r="H17" t="s">
        <v>499</v>
      </c>
      <c r="I17" t="s">
        <v>439</v>
      </c>
      <c r="J17" t="s">
        <v>387</v>
      </c>
    </row>
  </sheetData>
  <phoneticPr fontId="1" type="noConversion"/>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dimension ref="A1:J3"/>
  <sheetViews>
    <sheetView workbookViewId="0">
      <selection sqref="A1:IV1"/>
    </sheetView>
  </sheetViews>
  <sheetFormatPr defaultRowHeight="12.75"/>
  <cols>
    <col min="1" max="1" width="11.28515625" bestFit="1" customWidth="1"/>
    <col min="2" max="2" width="29.28515625" bestFit="1" customWidth="1"/>
    <col min="3" max="3" width="13.5703125" bestFit="1" customWidth="1"/>
    <col min="4" max="4" width="14.5703125" bestFit="1" customWidth="1"/>
    <col min="6" max="6" width="17.85546875" bestFit="1" customWidth="1"/>
    <col min="7" max="7" width="9.42578125" bestFit="1" customWidth="1"/>
    <col min="9" max="9" width="12.7109375" bestFit="1" customWidth="1"/>
    <col min="10" max="10" width="15" bestFit="1" customWidth="1"/>
  </cols>
  <sheetData>
    <row r="1" spans="1:10">
      <c r="A1" t="s">
        <v>374</v>
      </c>
      <c r="B1" t="s">
        <v>375</v>
      </c>
      <c r="C1" t="s">
        <v>376</v>
      </c>
      <c r="D1" t="s">
        <v>377</v>
      </c>
      <c r="E1" s="1" t="s">
        <v>378</v>
      </c>
      <c r="F1" t="s">
        <v>369</v>
      </c>
      <c r="G1" t="s">
        <v>370</v>
      </c>
      <c r="H1" t="s">
        <v>371</v>
      </c>
      <c r="I1" t="s">
        <v>372</v>
      </c>
      <c r="J1" t="s">
        <v>373</v>
      </c>
    </row>
    <row r="2" spans="1:10">
      <c r="A2" t="s">
        <v>1857</v>
      </c>
      <c r="B2" t="s">
        <v>1858</v>
      </c>
      <c r="C2" t="s">
        <v>1859</v>
      </c>
      <c r="D2" t="s">
        <v>533</v>
      </c>
      <c r="E2" s="1">
        <v>23434</v>
      </c>
      <c r="F2" t="s">
        <v>839</v>
      </c>
      <c r="G2" t="s">
        <v>415</v>
      </c>
      <c r="H2" t="s">
        <v>385</v>
      </c>
      <c r="I2" t="s">
        <v>386</v>
      </c>
      <c r="J2" t="s">
        <v>1622</v>
      </c>
    </row>
    <row r="3" spans="1:10">
      <c r="A3" t="s">
        <v>1967</v>
      </c>
      <c r="B3" t="s">
        <v>1968</v>
      </c>
      <c r="C3" t="s">
        <v>1859</v>
      </c>
      <c r="D3" t="s">
        <v>1006</v>
      </c>
      <c r="E3" s="1">
        <v>43985</v>
      </c>
      <c r="F3" t="s">
        <v>839</v>
      </c>
      <c r="G3" t="s">
        <v>415</v>
      </c>
      <c r="H3" t="s">
        <v>459</v>
      </c>
      <c r="I3" t="s">
        <v>460</v>
      </c>
      <c r="J3" t="s">
        <v>1622</v>
      </c>
    </row>
  </sheetData>
  <phoneticPr fontId="1" type="noConversion"/>
  <pageMargins left="0.75" right="0.75" top="1" bottom="1" header="0.5" footer="0.5"/>
  <headerFooter alignWithMargins="0"/>
</worksheet>
</file>

<file path=xl/worksheets/sheet54.xml><?xml version="1.0" encoding="utf-8"?>
<worksheet xmlns="http://schemas.openxmlformats.org/spreadsheetml/2006/main" xmlns:r="http://schemas.openxmlformats.org/officeDocument/2006/relationships">
  <dimension ref="A1:J16"/>
  <sheetViews>
    <sheetView workbookViewId="0">
      <selection activeCell="B5" sqref="B5"/>
    </sheetView>
  </sheetViews>
  <sheetFormatPr defaultRowHeight="12.75"/>
  <cols>
    <col min="1" max="1" width="11.28515625" bestFit="1" customWidth="1"/>
    <col min="2" max="2" width="21.140625" bestFit="1" customWidth="1"/>
    <col min="3" max="3" width="17.85546875" bestFit="1" customWidth="1"/>
    <col min="4" max="4" width="16.5703125" bestFit="1" customWidth="1"/>
    <col min="6" max="6" width="18.42578125" bestFit="1" customWidth="1"/>
    <col min="7" max="7" width="22" bestFit="1" customWidth="1"/>
    <col min="8" max="8" width="20.85546875" bestFit="1" customWidth="1"/>
    <col min="9" max="9" width="15.7109375" bestFit="1" customWidth="1"/>
  </cols>
  <sheetData>
    <row r="1" spans="1:10">
      <c r="A1" t="s">
        <v>374</v>
      </c>
      <c r="B1" t="s">
        <v>375</v>
      </c>
      <c r="C1" t="s">
        <v>376</v>
      </c>
      <c r="D1" t="s">
        <v>377</v>
      </c>
      <c r="E1" s="1" t="s">
        <v>378</v>
      </c>
      <c r="F1" t="s">
        <v>369</v>
      </c>
      <c r="G1" t="s">
        <v>370</v>
      </c>
      <c r="H1" t="s">
        <v>371</v>
      </c>
      <c r="I1" t="s">
        <v>372</v>
      </c>
      <c r="J1" t="s">
        <v>373</v>
      </c>
    </row>
    <row r="2" spans="1:10">
      <c r="A2" t="s">
        <v>1298</v>
      </c>
      <c r="B2" t="s">
        <v>1299</v>
      </c>
      <c r="C2" t="s">
        <v>1300</v>
      </c>
      <c r="D2" t="s">
        <v>1301</v>
      </c>
      <c r="E2" s="1">
        <v>355</v>
      </c>
      <c r="F2" t="s">
        <v>406</v>
      </c>
      <c r="G2" t="s">
        <v>407</v>
      </c>
      <c r="H2" t="s">
        <v>459</v>
      </c>
      <c r="I2" t="s">
        <v>460</v>
      </c>
      <c r="J2" t="s">
        <v>387</v>
      </c>
    </row>
    <row r="3" spans="1:10">
      <c r="A3" t="s">
        <v>1302</v>
      </c>
      <c r="B3" t="s">
        <v>1303</v>
      </c>
      <c r="C3" t="s">
        <v>1300</v>
      </c>
      <c r="D3" t="s">
        <v>1304</v>
      </c>
      <c r="E3" s="1">
        <v>355</v>
      </c>
      <c r="F3" t="s">
        <v>406</v>
      </c>
      <c r="G3" t="s">
        <v>407</v>
      </c>
      <c r="H3" t="s">
        <v>459</v>
      </c>
      <c r="I3" t="s">
        <v>460</v>
      </c>
      <c r="J3" t="s">
        <v>387</v>
      </c>
    </row>
    <row r="4" spans="1:10">
      <c r="A4" t="s">
        <v>1316</v>
      </c>
      <c r="B4" t="s">
        <v>1317</v>
      </c>
      <c r="C4" t="s">
        <v>1300</v>
      </c>
      <c r="D4" t="s">
        <v>1318</v>
      </c>
      <c r="E4" s="1">
        <v>417</v>
      </c>
      <c r="F4" t="s">
        <v>406</v>
      </c>
      <c r="G4" t="s">
        <v>407</v>
      </c>
      <c r="H4" t="s">
        <v>459</v>
      </c>
      <c r="I4" t="s">
        <v>460</v>
      </c>
      <c r="J4" t="s">
        <v>387</v>
      </c>
    </row>
    <row r="5" spans="1:10">
      <c r="A5" t="s">
        <v>1319</v>
      </c>
      <c r="B5" t="s">
        <v>1320</v>
      </c>
      <c r="C5" t="s">
        <v>1300</v>
      </c>
      <c r="D5" t="s">
        <v>1321</v>
      </c>
      <c r="E5" s="1">
        <v>417</v>
      </c>
      <c r="F5" t="s">
        <v>406</v>
      </c>
      <c r="G5" t="s">
        <v>407</v>
      </c>
      <c r="H5" t="s">
        <v>459</v>
      </c>
      <c r="I5" t="s">
        <v>460</v>
      </c>
      <c r="J5" t="s">
        <v>387</v>
      </c>
    </row>
    <row r="6" spans="1:10">
      <c r="A6" t="s">
        <v>135</v>
      </c>
      <c r="B6" t="s">
        <v>1382</v>
      </c>
      <c r="C6" t="s">
        <v>1300</v>
      </c>
      <c r="D6" t="s">
        <v>136</v>
      </c>
      <c r="E6" s="1">
        <v>401</v>
      </c>
      <c r="F6" t="s">
        <v>613</v>
      </c>
      <c r="G6" t="s">
        <v>438</v>
      </c>
      <c r="H6" t="s">
        <v>459</v>
      </c>
      <c r="I6" t="s">
        <v>460</v>
      </c>
      <c r="J6" t="s">
        <v>387</v>
      </c>
    </row>
    <row r="7" spans="1:10">
      <c r="A7" t="s">
        <v>1295</v>
      </c>
      <c r="B7" t="s">
        <v>1296</v>
      </c>
      <c r="C7" t="s">
        <v>1297</v>
      </c>
      <c r="D7" t="s">
        <v>692</v>
      </c>
      <c r="E7" s="1">
        <v>579</v>
      </c>
      <c r="F7" t="s">
        <v>406</v>
      </c>
      <c r="G7" t="s">
        <v>407</v>
      </c>
      <c r="H7" t="s">
        <v>385</v>
      </c>
      <c r="I7" t="s">
        <v>443</v>
      </c>
      <c r="J7" t="s">
        <v>387</v>
      </c>
    </row>
    <row r="8" spans="1:10">
      <c r="A8" t="s">
        <v>1305</v>
      </c>
      <c r="B8" t="s">
        <v>1306</v>
      </c>
      <c r="C8" t="s">
        <v>1297</v>
      </c>
      <c r="D8" t="s">
        <v>1307</v>
      </c>
      <c r="E8" s="1">
        <v>355</v>
      </c>
      <c r="F8" t="s">
        <v>406</v>
      </c>
      <c r="G8" t="s">
        <v>407</v>
      </c>
      <c r="H8" t="s">
        <v>459</v>
      </c>
      <c r="I8" t="s">
        <v>460</v>
      </c>
      <c r="J8" t="s">
        <v>387</v>
      </c>
    </row>
    <row r="9" spans="1:10">
      <c r="A9" t="s">
        <v>1308</v>
      </c>
      <c r="B9" t="s">
        <v>1309</v>
      </c>
      <c r="C9" t="s">
        <v>1297</v>
      </c>
      <c r="D9" t="s">
        <v>1310</v>
      </c>
      <c r="E9" s="1">
        <v>417</v>
      </c>
      <c r="F9" t="s">
        <v>406</v>
      </c>
      <c r="G9" t="s">
        <v>407</v>
      </c>
      <c r="H9" t="s">
        <v>459</v>
      </c>
      <c r="I9" t="s">
        <v>460</v>
      </c>
      <c r="J9" t="s">
        <v>387</v>
      </c>
    </row>
    <row r="10" spans="1:10">
      <c r="A10" t="s">
        <v>1311</v>
      </c>
      <c r="B10" t="s">
        <v>1312</v>
      </c>
      <c r="C10" t="s">
        <v>1297</v>
      </c>
      <c r="D10" t="s">
        <v>1313</v>
      </c>
      <c r="E10" s="1">
        <v>417</v>
      </c>
      <c r="F10" t="s">
        <v>406</v>
      </c>
      <c r="G10" t="s">
        <v>407</v>
      </c>
      <c r="H10" t="s">
        <v>459</v>
      </c>
      <c r="I10" t="s">
        <v>439</v>
      </c>
      <c r="J10" t="s">
        <v>387</v>
      </c>
    </row>
    <row r="11" spans="1:10">
      <c r="A11" t="s">
        <v>1314</v>
      </c>
      <c r="B11" t="s">
        <v>1315</v>
      </c>
      <c r="C11" t="s">
        <v>1297</v>
      </c>
      <c r="D11" t="s">
        <v>1262</v>
      </c>
      <c r="E11" s="1">
        <v>417</v>
      </c>
      <c r="F11" t="s">
        <v>406</v>
      </c>
      <c r="G11" t="s">
        <v>407</v>
      </c>
      <c r="H11" t="s">
        <v>385</v>
      </c>
      <c r="I11" t="s">
        <v>439</v>
      </c>
      <c r="J11" t="s">
        <v>387</v>
      </c>
    </row>
    <row r="12" spans="1:10">
      <c r="A12" t="s">
        <v>1322</v>
      </c>
      <c r="B12" t="s">
        <v>1323</v>
      </c>
      <c r="C12" t="s">
        <v>1297</v>
      </c>
      <c r="D12" t="s">
        <v>1324</v>
      </c>
      <c r="E12" s="1">
        <v>375</v>
      </c>
      <c r="F12" t="s">
        <v>406</v>
      </c>
      <c r="G12" t="s">
        <v>407</v>
      </c>
      <c r="H12" t="s">
        <v>459</v>
      </c>
      <c r="I12" t="s">
        <v>460</v>
      </c>
      <c r="J12" t="s">
        <v>387</v>
      </c>
    </row>
    <row r="13" spans="1:10">
      <c r="A13" t="s">
        <v>1335</v>
      </c>
      <c r="B13" t="s">
        <v>1017</v>
      </c>
      <c r="C13" t="s">
        <v>1297</v>
      </c>
      <c r="D13" t="s">
        <v>1336</v>
      </c>
      <c r="E13" s="1">
        <v>401</v>
      </c>
      <c r="F13" t="s">
        <v>613</v>
      </c>
      <c r="G13" t="s">
        <v>438</v>
      </c>
      <c r="H13" t="s">
        <v>385</v>
      </c>
      <c r="I13" t="s">
        <v>439</v>
      </c>
      <c r="J13" t="s">
        <v>387</v>
      </c>
    </row>
    <row r="14" spans="1:10">
      <c r="A14" t="s">
        <v>1586</v>
      </c>
      <c r="B14" t="s">
        <v>1587</v>
      </c>
      <c r="C14" t="s">
        <v>1297</v>
      </c>
      <c r="D14" t="s">
        <v>1588</v>
      </c>
      <c r="E14" s="1">
        <v>417</v>
      </c>
      <c r="F14" t="s">
        <v>406</v>
      </c>
      <c r="G14" t="s">
        <v>407</v>
      </c>
      <c r="H14" t="s">
        <v>459</v>
      </c>
      <c r="I14" t="s">
        <v>460</v>
      </c>
      <c r="J14" t="s">
        <v>387</v>
      </c>
    </row>
    <row r="15" spans="1:10">
      <c r="A15" t="s">
        <v>1699</v>
      </c>
      <c r="B15" t="s">
        <v>1326</v>
      </c>
      <c r="C15" t="s">
        <v>1297</v>
      </c>
      <c r="D15" t="s">
        <v>1700</v>
      </c>
      <c r="E15" s="1">
        <v>375</v>
      </c>
      <c r="F15" t="s">
        <v>613</v>
      </c>
      <c r="G15" t="s">
        <v>438</v>
      </c>
      <c r="H15" t="s">
        <v>385</v>
      </c>
      <c r="I15" t="s">
        <v>439</v>
      </c>
      <c r="J15" t="s">
        <v>387</v>
      </c>
    </row>
    <row r="16" spans="1:10">
      <c r="A16" t="s">
        <v>1872</v>
      </c>
      <c r="B16" t="s">
        <v>1873</v>
      </c>
      <c r="C16" t="s">
        <v>1297</v>
      </c>
      <c r="D16" t="s">
        <v>1874</v>
      </c>
      <c r="E16" s="1">
        <v>355</v>
      </c>
      <c r="F16" t="s">
        <v>406</v>
      </c>
      <c r="G16" t="s">
        <v>407</v>
      </c>
      <c r="H16" t="s">
        <v>459</v>
      </c>
      <c r="I16" t="s">
        <v>460</v>
      </c>
      <c r="J16" t="s">
        <v>387</v>
      </c>
    </row>
  </sheetData>
  <phoneticPr fontId="1" type="noConversion"/>
  <pageMargins left="0.75" right="0.75" top="1" bottom="1" header="0.5" footer="0.5"/>
  <headerFooter alignWithMargins="0"/>
</worksheet>
</file>

<file path=xl/worksheets/sheet55.xml><?xml version="1.0" encoding="utf-8"?>
<worksheet xmlns="http://schemas.openxmlformats.org/spreadsheetml/2006/main" xmlns:r="http://schemas.openxmlformats.org/officeDocument/2006/relationships">
  <dimension ref="A1:J3"/>
  <sheetViews>
    <sheetView workbookViewId="0">
      <selection sqref="A1:IV1"/>
    </sheetView>
  </sheetViews>
  <sheetFormatPr defaultRowHeight="12.75"/>
  <cols>
    <col min="1" max="1" width="11.28515625" bestFit="1" customWidth="1"/>
    <col min="2" max="2" width="25.28515625" bestFit="1" customWidth="1"/>
    <col min="3" max="3" width="15.85546875" bestFit="1" customWidth="1"/>
    <col min="4" max="4" width="19.28515625" bestFit="1" customWidth="1"/>
    <col min="7" max="7" width="9.42578125" bestFit="1" customWidth="1"/>
    <col min="9" max="9" width="12" bestFit="1" customWidth="1"/>
  </cols>
  <sheetData>
    <row r="1" spans="1:10">
      <c r="A1" t="s">
        <v>374</v>
      </c>
      <c r="B1" t="s">
        <v>375</v>
      </c>
      <c r="C1" t="s">
        <v>376</v>
      </c>
      <c r="D1" t="s">
        <v>377</v>
      </c>
      <c r="E1" s="1" t="s">
        <v>378</v>
      </c>
      <c r="F1" t="s">
        <v>369</v>
      </c>
      <c r="G1" t="s">
        <v>370</v>
      </c>
      <c r="H1" t="s">
        <v>371</v>
      </c>
      <c r="I1" t="s">
        <v>372</v>
      </c>
      <c r="J1" t="s">
        <v>373</v>
      </c>
    </row>
    <row r="2" spans="1:10">
      <c r="A2" t="s">
        <v>123</v>
      </c>
      <c r="B2" t="s">
        <v>124</v>
      </c>
      <c r="C2" t="s">
        <v>125</v>
      </c>
      <c r="D2" t="s">
        <v>126</v>
      </c>
      <c r="E2" s="1">
        <v>23173</v>
      </c>
      <c r="F2" t="s">
        <v>839</v>
      </c>
      <c r="G2" t="s">
        <v>415</v>
      </c>
      <c r="H2" t="s">
        <v>459</v>
      </c>
      <c r="I2" t="s">
        <v>460</v>
      </c>
      <c r="J2" t="s">
        <v>1622</v>
      </c>
    </row>
    <row r="3" spans="1:10">
      <c r="A3" t="s">
        <v>127</v>
      </c>
      <c r="B3" t="s">
        <v>128</v>
      </c>
      <c r="C3" t="s">
        <v>125</v>
      </c>
      <c r="D3" t="s">
        <v>126</v>
      </c>
      <c r="E3" s="1">
        <v>23173</v>
      </c>
      <c r="F3" t="s">
        <v>839</v>
      </c>
      <c r="G3" t="s">
        <v>415</v>
      </c>
      <c r="H3" t="s">
        <v>459</v>
      </c>
      <c r="I3" t="s">
        <v>460</v>
      </c>
      <c r="J3" t="s">
        <v>1622</v>
      </c>
    </row>
  </sheetData>
  <phoneticPr fontId="1" type="noConversion"/>
  <pageMargins left="0.75" right="0.75" top="1" bottom="1" header="0.5" footer="0.5"/>
  <headerFooter alignWithMargins="0"/>
</worksheet>
</file>

<file path=xl/worksheets/sheet56.xml><?xml version="1.0" encoding="utf-8"?>
<worksheet xmlns="http://schemas.openxmlformats.org/spreadsheetml/2006/main" xmlns:r="http://schemas.openxmlformats.org/officeDocument/2006/relationships">
  <dimension ref="A1:J4"/>
  <sheetViews>
    <sheetView workbookViewId="0">
      <selection sqref="A1:IV1"/>
    </sheetView>
  </sheetViews>
  <sheetFormatPr defaultRowHeight="12.75"/>
  <cols>
    <col min="1" max="1" width="11.28515625" bestFit="1" customWidth="1"/>
    <col min="2" max="2" width="25.140625" bestFit="1" customWidth="1"/>
    <col min="3" max="3" width="21" bestFit="1" customWidth="1"/>
    <col min="4" max="4" width="14.5703125" bestFit="1" customWidth="1"/>
    <col min="6" max="6" width="18.42578125" bestFit="1" customWidth="1"/>
    <col min="7" max="7" width="17.5703125" bestFit="1" customWidth="1"/>
    <col min="9" max="9" width="15.7109375" bestFit="1" customWidth="1"/>
    <col min="10" max="10" width="15" bestFit="1" customWidth="1"/>
  </cols>
  <sheetData>
    <row r="1" spans="1:10">
      <c r="A1" t="s">
        <v>374</v>
      </c>
      <c r="B1" t="s">
        <v>375</v>
      </c>
      <c r="C1" t="s">
        <v>376</v>
      </c>
      <c r="D1" t="s">
        <v>377</v>
      </c>
      <c r="E1" s="1" t="s">
        <v>378</v>
      </c>
      <c r="F1" t="s">
        <v>369</v>
      </c>
      <c r="G1" t="s">
        <v>370</v>
      </c>
      <c r="H1" t="s">
        <v>371</v>
      </c>
      <c r="I1" t="s">
        <v>372</v>
      </c>
      <c r="J1" t="s">
        <v>373</v>
      </c>
    </row>
    <row r="2" spans="1:10">
      <c r="A2" t="s">
        <v>568</v>
      </c>
      <c r="B2" t="s">
        <v>569</v>
      </c>
      <c r="C2" t="s">
        <v>570</v>
      </c>
      <c r="D2" t="s">
        <v>571</v>
      </c>
      <c r="E2" s="1">
        <v>18001</v>
      </c>
      <c r="F2" t="s">
        <v>465</v>
      </c>
      <c r="G2" t="s">
        <v>438</v>
      </c>
      <c r="H2" t="s">
        <v>385</v>
      </c>
      <c r="I2" t="s">
        <v>439</v>
      </c>
      <c r="J2" t="s">
        <v>387</v>
      </c>
    </row>
    <row r="3" spans="1:10">
      <c r="A3" t="s">
        <v>1953</v>
      </c>
      <c r="B3" t="s">
        <v>1954</v>
      </c>
      <c r="C3" t="s">
        <v>1955</v>
      </c>
      <c r="D3" t="s">
        <v>1956</v>
      </c>
      <c r="E3" s="1">
        <v>21100</v>
      </c>
      <c r="F3" t="s">
        <v>465</v>
      </c>
      <c r="G3" t="s">
        <v>438</v>
      </c>
      <c r="H3" t="s">
        <v>499</v>
      </c>
      <c r="I3" t="s">
        <v>443</v>
      </c>
      <c r="J3" t="s">
        <v>1622</v>
      </c>
    </row>
    <row r="4" spans="1:10">
      <c r="A4" t="s">
        <v>1957</v>
      </c>
      <c r="B4" t="s">
        <v>1958</v>
      </c>
      <c r="C4" t="s">
        <v>1959</v>
      </c>
      <c r="D4" t="s">
        <v>816</v>
      </c>
      <c r="E4" s="1">
        <v>19290</v>
      </c>
      <c r="F4" t="s">
        <v>465</v>
      </c>
      <c r="G4" t="s">
        <v>438</v>
      </c>
      <c r="H4" t="s">
        <v>499</v>
      </c>
      <c r="I4" t="s">
        <v>443</v>
      </c>
      <c r="J4" t="s">
        <v>1622</v>
      </c>
    </row>
  </sheetData>
  <phoneticPr fontId="1" type="noConversion"/>
  <pageMargins left="0.75" right="0.75" top="1" bottom="1" header="0.5" footer="0.5"/>
  <headerFooter alignWithMargins="0"/>
</worksheet>
</file>

<file path=xl/worksheets/sheet57.xml><?xml version="1.0" encoding="utf-8"?>
<worksheet xmlns="http://schemas.openxmlformats.org/spreadsheetml/2006/main" xmlns:r="http://schemas.openxmlformats.org/officeDocument/2006/relationships">
  <dimension ref="A1:J65"/>
  <sheetViews>
    <sheetView workbookViewId="0">
      <selection sqref="A1:IV1"/>
    </sheetView>
  </sheetViews>
  <sheetFormatPr defaultRowHeight="12.75"/>
  <cols>
    <col min="1" max="1" width="11.28515625" bestFit="1" customWidth="1"/>
    <col min="2" max="2" width="28" bestFit="1" customWidth="1"/>
    <col min="3" max="3" width="17" bestFit="1" customWidth="1"/>
    <col min="4" max="4" width="18.7109375" bestFit="1" customWidth="1"/>
    <col min="6" max="6" width="18.42578125" bestFit="1" customWidth="1"/>
    <col min="7" max="7" width="17.5703125" bestFit="1" customWidth="1"/>
    <col min="8" max="8" width="20.85546875" bestFit="1" customWidth="1"/>
    <col min="9" max="9" width="19.5703125" bestFit="1" customWidth="1"/>
  </cols>
  <sheetData>
    <row r="1" spans="1:10">
      <c r="A1" t="s">
        <v>374</v>
      </c>
      <c r="B1" t="s">
        <v>375</v>
      </c>
      <c r="C1" t="s">
        <v>376</v>
      </c>
      <c r="D1" t="s">
        <v>377</v>
      </c>
      <c r="E1" s="1" t="s">
        <v>378</v>
      </c>
      <c r="F1" t="s">
        <v>369</v>
      </c>
      <c r="G1" t="s">
        <v>370</v>
      </c>
      <c r="H1" t="s">
        <v>371</v>
      </c>
      <c r="I1" t="s">
        <v>372</v>
      </c>
      <c r="J1" t="s">
        <v>373</v>
      </c>
    </row>
    <row r="2" spans="1:10">
      <c r="A2" t="s">
        <v>433</v>
      </c>
      <c r="B2" t="s">
        <v>434</v>
      </c>
      <c r="C2" t="s">
        <v>435</v>
      </c>
      <c r="D2" t="s">
        <v>436</v>
      </c>
      <c r="E2" s="1">
        <v>1525</v>
      </c>
      <c r="F2" t="s">
        <v>437</v>
      </c>
      <c r="G2" t="s">
        <v>438</v>
      </c>
      <c r="H2" t="s">
        <v>385</v>
      </c>
      <c r="I2" t="s">
        <v>439</v>
      </c>
      <c r="J2" t="s">
        <v>387</v>
      </c>
    </row>
    <row r="3" spans="1:10">
      <c r="A3" t="s">
        <v>440</v>
      </c>
      <c r="B3" t="s">
        <v>441</v>
      </c>
      <c r="C3" t="s">
        <v>435</v>
      </c>
      <c r="D3" t="s">
        <v>442</v>
      </c>
      <c r="E3" s="1">
        <v>1525</v>
      </c>
      <c r="F3" t="s">
        <v>437</v>
      </c>
      <c r="G3" t="s">
        <v>438</v>
      </c>
      <c r="H3" t="s">
        <v>385</v>
      </c>
      <c r="I3" t="s">
        <v>443</v>
      </c>
      <c r="J3" t="s">
        <v>444</v>
      </c>
    </row>
    <row r="4" spans="1:10">
      <c r="A4" t="s">
        <v>466</v>
      </c>
      <c r="B4" t="s">
        <v>467</v>
      </c>
      <c r="C4" t="s">
        <v>435</v>
      </c>
      <c r="D4" t="s">
        <v>468</v>
      </c>
      <c r="E4" s="1">
        <v>2941</v>
      </c>
      <c r="F4" t="s">
        <v>469</v>
      </c>
      <c r="G4" t="s">
        <v>415</v>
      </c>
      <c r="H4" t="s">
        <v>459</v>
      </c>
      <c r="I4" t="s">
        <v>460</v>
      </c>
      <c r="J4" t="s">
        <v>387</v>
      </c>
    </row>
    <row r="5" spans="1:10">
      <c r="A5" t="s">
        <v>470</v>
      </c>
      <c r="B5" t="s">
        <v>471</v>
      </c>
      <c r="C5" t="s">
        <v>435</v>
      </c>
      <c r="D5" t="s">
        <v>472</v>
      </c>
      <c r="E5" s="1">
        <v>2879</v>
      </c>
      <c r="F5" t="s">
        <v>469</v>
      </c>
      <c r="G5" t="s">
        <v>415</v>
      </c>
      <c r="H5" t="s">
        <v>459</v>
      </c>
      <c r="I5" t="s">
        <v>439</v>
      </c>
      <c r="J5" t="s">
        <v>387</v>
      </c>
    </row>
    <row r="6" spans="1:10">
      <c r="A6" t="s">
        <v>473</v>
      </c>
      <c r="B6" t="s">
        <v>474</v>
      </c>
      <c r="C6" t="s">
        <v>435</v>
      </c>
      <c r="D6" t="s">
        <v>475</v>
      </c>
      <c r="E6" s="1">
        <v>2873</v>
      </c>
      <c r="F6" t="s">
        <v>469</v>
      </c>
      <c r="G6" t="s">
        <v>415</v>
      </c>
      <c r="H6" t="s">
        <v>459</v>
      </c>
      <c r="I6" t="s">
        <v>439</v>
      </c>
      <c r="J6" t="s">
        <v>387</v>
      </c>
    </row>
    <row r="7" spans="1:10">
      <c r="A7" t="s">
        <v>476</v>
      </c>
      <c r="B7" t="s">
        <v>477</v>
      </c>
      <c r="C7" t="s">
        <v>435</v>
      </c>
      <c r="D7" t="s">
        <v>478</v>
      </c>
      <c r="E7" s="1">
        <v>2150</v>
      </c>
      <c r="F7" t="s">
        <v>469</v>
      </c>
      <c r="G7" t="s">
        <v>415</v>
      </c>
      <c r="H7" t="s">
        <v>459</v>
      </c>
      <c r="I7" t="s">
        <v>439</v>
      </c>
      <c r="J7" t="s">
        <v>387</v>
      </c>
    </row>
    <row r="8" spans="1:10">
      <c r="A8" t="s">
        <v>484</v>
      </c>
      <c r="B8" t="s">
        <v>485</v>
      </c>
      <c r="C8" t="s">
        <v>435</v>
      </c>
      <c r="D8" t="s">
        <v>486</v>
      </c>
      <c r="E8" s="1">
        <v>2300</v>
      </c>
      <c r="F8" t="s">
        <v>469</v>
      </c>
      <c r="G8" t="s">
        <v>415</v>
      </c>
      <c r="H8" t="s">
        <v>459</v>
      </c>
      <c r="I8" t="s">
        <v>439</v>
      </c>
      <c r="J8" t="s">
        <v>387</v>
      </c>
    </row>
    <row r="9" spans="1:10">
      <c r="A9" t="s">
        <v>487</v>
      </c>
      <c r="B9" t="s">
        <v>488</v>
      </c>
      <c r="C9" t="s">
        <v>435</v>
      </c>
      <c r="D9" t="s">
        <v>489</v>
      </c>
      <c r="E9" s="1">
        <v>1326</v>
      </c>
      <c r="F9" t="s">
        <v>490</v>
      </c>
      <c r="G9" t="s">
        <v>438</v>
      </c>
      <c r="H9" t="s">
        <v>385</v>
      </c>
      <c r="I9" t="s">
        <v>443</v>
      </c>
      <c r="J9" t="s">
        <v>387</v>
      </c>
    </row>
    <row r="10" spans="1:10">
      <c r="A10" t="s">
        <v>525</v>
      </c>
      <c r="B10" t="s">
        <v>526</v>
      </c>
      <c r="C10" t="s">
        <v>435</v>
      </c>
      <c r="D10" t="s">
        <v>527</v>
      </c>
      <c r="E10" s="1">
        <v>4180</v>
      </c>
      <c r="F10" t="s">
        <v>469</v>
      </c>
      <c r="G10" t="s">
        <v>415</v>
      </c>
      <c r="H10" t="s">
        <v>459</v>
      </c>
      <c r="I10" t="s">
        <v>460</v>
      </c>
      <c r="J10" t="s">
        <v>387</v>
      </c>
    </row>
    <row r="11" spans="1:10">
      <c r="A11" t="s">
        <v>540</v>
      </c>
      <c r="B11" t="s">
        <v>541</v>
      </c>
      <c r="C11" t="s">
        <v>435</v>
      </c>
      <c r="D11" t="s">
        <v>542</v>
      </c>
      <c r="E11" s="1">
        <v>1510</v>
      </c>
      <c r="F11" t="s">
        <v>469</v>
      </c>
      <c r="G11" t="s">
        <v>415</v>
      </c>
      <c r="H11" t="s">
        <v>449</v>
      </c>
      <c r="I11" t="s">
        <v>439</v>
      </c>
      <c r="J11" t="s">
        <v>387</v>
      </c>
    </row>
    <row r="12" spans="1:10">
      <c r="A12" t="s">
        <v>543</v>
      </c>
      <c r="B12" t="s">
        <v>544</v>
      </c>
      <c r="C12" t="s">
        <v>435</v>
      </c>
      <c r="D12" t="s">
        <v>545</v>
      </c>
      <c r="E12" s="1">
        <v>1250</v>
      </c>
      <c r="F12" t="s">
        <v>469</v>
      </c>
      <c r="G12" t="s">
        <v>415</v>
      </c>
      <c r="H12" t="s">
        <v>449</v>
      </c>
      <c r="I12" t="s">
        <v>439</v>
      </c>
      <c r="J12" t="s">
        <v>387</v>
      </c>
    </row>
    <row r="13" spans="1:10">
      <c r="A13" t="s">
        <v>546</v>
      </c>
      <c r="B13" t="s">
        <v>547</v>
      </c>
      <c r="C13" t="s">
        <v>435</v>
      </c>
      <c r="D13" t="s">
        <v>548</v>
      </c>
      <c r="E13" s="1">
        <v>1250</v>
      </c>
      <c r="F13" t="s">
        <v>469</v>
      </c>
      <c r="G13" t="s">
        <v>415</v>
      </c>
      <c r="H13" t="s">
        <v>385</v>
      </c>
      <c r="I13" t="s">
        <v>439</v>
      </c>
      <c r="J13" t="s">
        <v>387</v>
      </c>
    </row>
    <row r="14" spans="1:10">
      <c r="A14" t="s">
        <v>549</v>
      </c>
      <c r="B14" t="s">
        <v>550</v>
      </c>
      <c r="C14" t="s">
        <v>435</v>
      </c>
      <c r="D14" t="s">
        <v>551</v>
      </c>
      <c r="E14" s="1">
        <v>1250</v>
      </c>
      <c r="F14" t="s">
        <v>469</v>
      </c>
      <c r="G14" t="s">
        <v>415</v>
      </c>
      <c r="H14" t="s">
        <v>385</v>
      </c>
      <c r="I14" t="s">
        <v>439</v>
      </c>
      <c r="J14" t="s">
        <v>387</v>
      </c>
    </row>
    <row r="15" spans="1:10">
      <c r="A15" t="s">
        <v>552</v>
      </c>
      <c r="B15" t="s">
        <v>553</v>
      </c>
      <c r="C15" t="s">
        <v>435</v>
      </c>
      <c r="D15" t="s">
        <v>554</v>
      </c>
      <c r="E15" s="1">
        <v>1439</v>
      </c>
      <c r="F15" t="s">
        <v>469</v>
      </c>
      <c r="G15" t="s">
        <v>438</v>
      </c>
      <c r="H15" t="s">
        <v>385</v>
      </c>
      <c r="I15" t="s">
        <v>555</v>
      </c>
      <c r="J15" t="s">
        <v>387</v>
      </c>
    </row>
    <row r="16" spans="1:10">
      <c r="A16" t="s">
        <v>556</v>
      </c>
      <c r="B16" t="s">
        <v>557</v>
      </c>
      <c r="C16" t="s">
        <v>435</v>
      </c>
      <c r="D16" t="s">
        <v>558</v>
      </c>
      <c r="E16" s="1">
        <v>1439</v>
      </c>
      <c r="F16" t="s">
        <v>469</v>
      </c>
      <c r="G16" t="s">
        <v>438</v>
      </c>
      <c r="H16" t="s">
        <v>385</v>
      </c>
      <c r="I16" t="s">
        <v>439</v>
      </c>
      <c r="J16" t="s">
        <v>387</v>
      </c>
    </row>
    <row r="17" spans="1:10">
      <c r="A17" t="s">
        <v>559</v>
      </c>
      <c r="B17" t="s">
        <v>560</v>
      </c>
      <c r="C17" t="s">
        <v>435</v>
      </c>
      <c r="D17" t="s">
        <v>561</v>
      </c>
      <c r="E17" s="1">
        <v>1400</v>
      </c>
      <c r="F17" t="s">
        <v>469</v>
      </c>
      <c r="G17" t="s">
        <v>438</v>
      </c>
      <c r="H17" t="s">
        <v>385</v>
      </c>
      <c r="I17" t="s">
        <v>439</v>
      </c>
      <c r="J17" t="s">
        <v>387</v>
      </c>
    </row>
    <row r="18" spans="1:10">
      <c r="A18" t="s">
        <v>562</v>
      </c>
      <c r="B18" t="s">
        <v>563</v>
      </c>
      <c r="C18" t="s">
        <v>435</v>
      </c>
      <c r="D18" t="s">
        <v>564</v>
      </c>
      <c r="E18" s="1">
        <v>1400</v>
      </c>
      <c r="F18" t="s">
        <v>469</v>
      </c>
      <c r="G18" t="s">
        <v>438</v>
      </c>
      <c r="H18" t="s">
        <v>385</v>
      </c>
      <c r="I18" t="s">
        <v>439</v>
      </c>
      <c r="J18" t="s">
        <v>387</v>
      </c>
    </row>
    <row r="19" spans="1:10">
      <c r="A19" t="s">
        <v>565</v>
      </c>
      <c r="B19" t="s">
        <v>566</v>
      </c>
      <c r="C19" t="s">
        <v>435</v>
      </c>
      <c r="D19" t="s">
        <v>567</v>
      </c>
      <c r="E19" s="1">
        <v>1439</v>
      </c>
      <c r="F19" t="s">
        <v>469</v>
      </c>
      <c r="G19" t="s">
        <v>438</v>
      </c>
      <c r="H19" t="s">
        <v>385</v>
      </c>
      <c r="I19" t="s">
        <v>555</v>
      </c>
      <c r="J19" t="s">
        <v>387</v>
      </c>
    </row>
    <row r="20" spans="1:10">
      <c r="A20" t="s">
        <v>659</v>
      </c>
      <c r="B20" t="s">
        <v>660</v>
      </c>
      <c r="C20" t="s">
        <v>435</v>
      </c>
      <c r="D20" t="s">
        <v>661</v>
      </c>
      <c r="E20" s="1">
        <v>1400</v>
      </c>
      <c r="F20" t="s">
        <v>490</v>
      </c>
      <c r="G20" t="s">
        <v>438</v>
      </c>
      <c r="H20" t="s">
        <v>385</v>
      </c>
      <c r="I20" t="s">
        <v>439</v>
      </c>
      <c r="J20" t="s">
        <v>387</v>
      </c>
    </row>
    <row r="21" spans="1:10">
      <c r="A21" t="s">
        <v>683</v>
      </c>
      <c r="B21" t="s">
        <v>630</v>
      </c>
      <c r="C21" t="s">
        <v>435</v>
      </c>
      <c r="D21" t="s">
        <v>684</v>
      </c>
      <c r="E21" s="1">
        <v>1400</v>
      </c>
      <c r="F21" t="s">
        <v>490</v>
      </c>
      <c r="G21" t="s">
        <v>438</v>
      </c>
      <c r="H21" t="s">
        <v>385</v>
      </c>
      <c r="I21" t="s">
        <v>439</v>
      </c>
      <c r="J21" t="s">
        <v>387</v>
      </c>
    </row>
    <row r="22" spans="1:10">
      <c r="A22" t="s">
        <v>701</v>
      </c>
      <c r="B22" t="s">
        <v>702</v>
      </c>
      <c r="C22" t="s">
        <v>435</v>
      </c>
      <c r="D22" t="s">
        <v>703</v>
      </c>
      <c r="E22" s="1">
        <v>2123</v>
      </c>
      <c r="F22" t="s">
        <v>490</v>
      </c>
      <c r="G22" t="s">
        <v>438</v>
      </c>
      <c r="H22" t="s">
        <v>449</v>
      </c>
      <c r="I22" t="s">
        <v>439</v>
      </c>
      <c r="J22" t="s">
        <v>387</v>
      </c>
    </row>
    <row r="23" spans="1:10">
      <c r="A23" t="s">
        <v>707</v>
      </c>
      <c r="B23" t="s">
        <v>708</v>
      </c>
      <c r="C23" t="s">
        <v>435</v>
      </c>
      <c r="D23" t="s">
        <v>709</v>
      </c>
      <c r="E23" s="1">
        <v>2123</v>
      </c>
      <c r="F23" t="s">
        <v>490</v>
      </c>
      <c r="G23" t="s">
        <v>438</v>
      </c>
      <c r="H23" t="s">
        <v>385</v>
      </c>
      <c r="I23" t="s">
        <v>439</v>
      </c>
      <c r="J23" t="s">
        <v>387</v>
      </c>
    </row>
    <row r="24" spans="1:10">
      <c r="A24" t="s">
        <v>710</v>
      </c>
      <c r="B24" t="s">
        <v>711</v>
      </c>
      <c r="C24" t="s">
        <v>435</v>
      </c>
      <c r="D24" t="s">
        <v>712</v>
      </c>
      <c r="E24" s="1">
        <v>1525</v>
      </c>
      <c r="F24" t="s">
        <v>437</v>
      </c>
      <c r="G24" t="s">
        <v>438</v>
      </c>
      <c r="H24" t="s">
        <v>459</v>
      </c>
      <c r="I24" t="s">
        <v>460</v>
      </c>
      <c r="J24" t="s">
        <v>387</v>
      </c>
    </row>
    <row r="25" spans="1:10">
      <c r="A25" t="s">
        <v>1367</v>
      </c>
      <c r="B25" t="s">
        <v>1369</v>
      </c>
      <c r="C25" t="s">
        <v>435</v>
      </c>
      <c r="D25" t="s">
        <v>1370</v>
      </c>
      <c r="E25" s="1">
        <v>1873</v>
      </c>
      <c r="F25" t="s">
        <v>437</v>
      </c>
      <c r="G25" t="s">
        <v>438</v>
      </c>
      <c r="H25" t="s">
        <v>385</v>
      </c>
      <c r="I25" t="s">
        <v>439</v>
      </c>
      <c r="J25" t="s">
        <v>387</v>
      </c>
    </row>
    <row r="26" spans="1:10">
      <c r="A26" t="s">
        <v>1396</v>
      </c>
      <c r="B26" t="s">
        <v>1397</v>
      </c>
      <c r="C26" t="s">
        <v>435</v>
      </c>
      <c r="D26" t="s">
        <v>1398</v>
      </c>
      <c r="E26" s="1">
        <v>2279</v>
      </c>
      <c r="F26" t="s">
        <v>490</v>
      </c>
      <c r="G26" t="s">
        <v>438</v>
      </c>
      <c r="H26" t="s">
        <v>385</v>
      </c>
      <c r="I26" t="s">
        <v>439</v>
      </c>
      <c r="J26" t="s">
        <v>387</v>
      </c>
    </row>
    <row r="27" spans="1:10">
      <c r="A27" t="s">
        <v>1399</v>
      </c>
      <c r="B27" t="s">
        <v>1400</v>
      </c>
      <c r="C27" t="s">
        <v>435</v>
      </c>
      <c r="D27" t="s">
        <v>1401</v>
      </c>
      <c r="E27" s="1">
        <v>2279</v>
      </c>
      <c r="F27" t="s">
        <v>490</v>
      </c>
      <c r="G27" t="s">
        <v>438</v>
      </c>
      <c r="H27" t="s">
        <v>449</v>
      </c>
      <c r="I27" t="s">
        <v>439</v>
      </c>
      <c r="J27" t="s">
        <v>387</v>
      </c>
    </row>
    <row r="28" spans="1:10">
      <c r="A28" t="s">
        <v>1402</v>
      </c>
      <c r="B28" t="s">
        <v>1403</v>
      </c>
      <c r="C28" t="s">
        <v>435</v>
      </c>
      <c r="D28" t="s">
        <v>1404</v>
      </c>
      <c r="E28" s="1">
        <v>2279</v>
      </c>
      <c r="F28" t="s">
        <v>490</v>
      </c>
      <c r="G28" t="s">
        <v>438</v>
      </c>
      <c r="H28" t="s">
        <v>385</v>
      </c>
      <c r="I28" t="s">
        <v>439</v>
      </c>
      <c r="J28" t="s">
        <v>387</v>
      </c>
    </row>
    <row r="29" spans="1:10">
      <c r="A29" t="s">
        <v>1405</v>
      </c>
      <c r="B29" t="s">
        <v>1406</v>
      </c>
      <c r="C29" t="s">
        <v>435</v>
      </c>
      <c r="D29" t="s">
        <v>1407</v>
      </c>
      <c r="E29" s="1">
        <v>3364</v>
      </c>
      <c r="F29" t="s">
        <v>490</v>
      </c>
      <c r="G29" t="s">
        <v>438</v>
      </c>
      <c r="H29" t="s">
        <v>385</v>
      </c>
      <c r="I29" t="s">
        <v>439</v>
      </c>
      <c r="J29" t="s">
        <v>387</v>
      </c>
    </row>
    <row r="30" spans="1:10">
      <c r="A30" t="s">
        <v>1419</v>
      </c>
      <c r="B30" t="s">
        <v>782</v>
      </c>
      <c r="C30" t="s">
        <v>435</v>
      </c>
      <c r="D30" t="s">
        <v>1420</v>
      </c>
      <c r="E30" s="1">
        <v>1525</v>
      </c>
      <c r="F30" t="s">
        <v>437</v>
      </c>
      <c r="G30" t="s">
        <v>438</v>
      </c>
      <c r="H30" t="s">
        <v>385</v>
      </c>
      <c r="I30" t="s">
        <v>439</v>
      </c>
      <c r="J30" t="s">
        <v>387</v>
      </c>
    </row>
    <row r="31" spans="1:10">
      <c r="A31" t="s">
        <v>1557</v>
      </c>
      <c r="B31" t="s">
        <v>1045</v>
      </c>
      <c r="C31" t="s">
        <v>435</v>
      </c>
      <c r="D31" t="s">
        <v>1558</v>
      </c>
      <c r="E31" s="1">
        <v>2123</v>
      </c>
      <c r="F31" t="s">
        <v>490</v>
      </c>
      <c r="G31" t="s">
        <v>438</v>
      </c>
      <c r="H31" t="s">
        <v>385</v>
      </c>
      <c r="I31" t="s">
        <v>439</v>
      </c>
      <c r="J31" t="s">
        <v>387</v>
      </c>
    </row>
    <row r="32" spans="1:10">
      <c r="A32" t="s">
        <v>1559</v>
      </c>
      <c r="B32" t="s">
        <v>1560</v>
      </c>
      <c r="C32" t="s">
        <v>435</v>
      </c>
      <c r="D32" t="s">
        <v>1561</v>
      </c>
      <c r="E32" s="1">
        <v>2123</v>
      </c>
      <c r="F32" t="s">
        <v>490</v>
      </c>
      <c r="G32" t="s">
        <v>438</v>
      </c>
      <c r="H32" t="s">
        <v>385</v>
      </c>
      <c r="I32" t="s">
        <v>439</v>
      </c>
      <c r="J32" t="s">
        <v>387</v>
      </c>
    </row>
    <row r="33" spans="1:10">
      <c r="A33" t="s">
        <v>1681</v>
      </c>
      <c r="B33" t="s">
        <v>1682</v>
      </c>
      <c r="C33" t="s">
        <v>435</v>
      </c>
      <c r="D33" t="s">
        <v>1683</v>
      </c>
      <c r="E33" s="1">
        <v>3364</v>
      </c>
      <c r="F33" t="s">
        <v>490</v>
      </c>
      <c r="G33" t="s">
        <v>438</v>
      </c>
      <c r="H33" t="s">
        <v>385</v>
      </c>
      <c r="I33" t="s">
        <v>439</v>
      </c>
      <c r="J33" t="s">
        <v>387</v>
      </c>
    </row>
    <row r="34" spans="1:10">
      <c r="A34" t="s">
        <v>1724</v>
      </c>
      <c r="B34" t="s">
        <v>1725</v>
      </c>
      <c r="C34" t="s">
        <v>435</v>
      </c>
      <c r="D34" t="s">
        <v>1726</v>
      </c>
      <c r="E34" s="1">
        <v>3364</v>
      </c>
      <c r="F34" t="s">
        <v>490</v>
      </c>
      <c r="G34" t="s">
        <v>438</v>
      </c>
      <c r="H34" t="s">
        <v>385</v>
      </c>
      <c r="I34" t="s">
        <v>439</v>
      </c>
      <c r="J34" t="s">
        <v>387</v>
      </c>
    </row>
    <row r="35" spans="1:10">
      <c r="A35" t="s">
        <v>1727</v>
      </c>
      <c r="B35" t="s">
        <v>1728</v>
      </c>
      <c r="C35" t="s">
        <v>435</v>
      </c>
      <c r="D35" t="s">
        <v>1729</v>
      </c>
      <c r="E35" s="1">
        <v>3364</v>
      </c>
      <c r="F35" t="s">
        <v>490</v>
      </c>
      <c r="G35" t="s">
        <v>438</v>
      </c>
      <c r="H35" t="s">
        <v>385</v>
      </c>
      <c r="I35" t="s">
        <v>439</v>
      </c>
      <c r="J35" t="s">
        <v>387</v>
      </c>
    </row>
    <row r="36" spans="1:10">
      <c r="A36" t="s">
        <v>1730</v>
      </c>
      <c r="B36" t="s">
        <v>1731</v>
      </c>
      <c r="C36" t="s">
        <v>435</v>
      </c>
      <c r="D36" t="s">
        <v>1732</v>
      </c>
      <c r="E36" s="1">
        <v>3364</v>
      </c>
      <c r="F36" t="s">
        <v>490</v>
      </c>
      <c r="G36" t="s">
        <v>438</v>
      </c>
      <c r="H36" t="s">
        <v>385</v>
      </c>
      <c r="I36" t="s">
        <v>852</v>
      </c>
      <c r="J36" t="s">
        <v>387</v>
      </c>
    </row>
    <row r="37" spans="1:10">
      <c r="A37" t="s">
        <v>1733</v>
      </c>
      <c r="B37" t="s">
        <v>1734</v>
      </c>
      <c r="C37" t="s">
        <v>435</v>
      </c>
      <c r="D37" t="s">
        <v>1735</v>
      </c>
      <c r="E37" s="1">
        <v>3364</v>
      </c>
      <c r="F37" t="s">
        <v>490</v>
      </c>
      <c r="G37" t="s">
        <v>438</v>
      </c>
      <c r="H37" t="s">
        <v>385</v>
      </c>
      <c r="I37" t="s">
        <v>439</v>
      </c>
      <c r="J37" t="s">
        <v>387</v>
      </c>
    </row>
    <row r="38" spans="1:10">
      <c r="A38" t="s">
        <v>1736</v>
      </c>
      <c r="B38" t="s">
        <v>1737</v>
      </c>
      <c r="C38" t="s">
        <v>435</v>
      </c>
      <c r="D38" t="s">
        <v>1738</v>
      </c>
      <c r="E38" s="1">
        <v>3364</v>
      </c>
      <c r="F38" t="s">
        <v>490</v>
      </c>
      <c r="G38" t="s">
        <v>438</v>
      </c>
      <c r="H38" t="s">
        <v>385</v>
      </c>
      <c r="I38" t="s">
        <v>439</v>
      </c>
      <c r="J38" t="s">
        <v>387</v>
      </c>
    </row>
    <row r="39" spans="1:10">
      <c r="A39" t="s">
        <v>1739</v>
      </c>
      <c r="B39" t="s">
        <v>1740</v>
      </c>
      <c r="C39" t="s">
        <v>435</v>
      </c>
      <c r="D39" t="s">
        <v>1741</v>
      </c>
      <c r="E39" s="1">
        <v>3364</v>
      </c>
      <c r="F39" t="s">
        <v>490</v>
      </c>
      <c r="G39" t="s">
        <v>438</v>
      </c>
      <c r="H39" t="s">
        <v>385</v>
      </c>
      <c r="I39" t="s">
        <v>439</v>
      </c>
      <c r="J39" t="s">
        <v>387</v>
      </c>
    </row>
    <row r="40" spans="1:10">
      <c r="A40" t="s">
        <v>1742</v>
      </c>
      <c r="B40" t="s">
        <v>1743</v>
      </c>
      <c r="C40" t="s">
        <v>435</v>
      </c>
      <c r="D40" t="s">
        <v>1744</v>
      </c>
      <c r="E40" s="1">
        <v>3364</v>
      </c>
      <c r="F40" t="s">
        <v>490</v>
      </c>
      <c r="G40" t="s">
        <v>438</v>
      </c>
      <c r="H40" t="s">
        <v>449</v>
      </c>
      <c r="I40" t="s">
        <v>439</v>
      </c>
      <c r="J40" t="s">
        <v>387</v>
      </c>
    </row>
    <row r="41" spans="1:10">
      <c r="A41" t="s">
        <v>1763</v>
      </c>
      <c r="B41" t="s">
        <v>1764</v>
      </c>
      <c r="C41" t="s">
        <v>435</v>
      </c>
      <c r="D41" t="s">
        <v>1765</v>
      </c>
      <c r="E41" s="1">
        <v>15250</v>
      </c>
      <c r="F41" t="s">
        <v>465</v>
      </c>
      <c r="G41" t="s">
        <v>438</v>
      </c>
      <c r="H41" t="s">
        <v>459</v>
      </c>
      <c r="I41" t="s">
        <v>460</v>
      </c>
      <c r="J41" t="s">
        <v>1123</v>
      </c>
    </row>
    <row r="42" spans="1:10">
      <c r="A42" t="s">
        <v>1863</v>
      </c>
      <c r="B42" t="s">
        <v>1864</v>
      </c>
      <c r="C42" t="s">
        <v>435</v>
      </c>
      <c r="D42" t="s">
        <v>1865</v>
      </c>
      <c r="E42" s="1">
        <v>2279</v>
      </c>
      <c r="F42" t="s">
        <v>490</v>
      </c>
      <c r="G42" t="s">
        <v>438</v>
      </c>
      <c r="H42" t="s">
        <v>449</v>
      </c>
      <c r="I42" t="s">
        <v>408</v>
      </c>
      <c r="J42" t="s">
        <v>387</v>
      </c>
    </row>
    <row r="43" spans="1:10">
      <c r="A43" t="s">
        <v>1866</v>
      </c>
      <c r="B43" t="s">
        <v>1867</v>
      </c>
      <c r="C43" t="s">
        <v>435</v>
      </c>
      <c r="D43" t="s">
        <v>1868</v>
      </c>
      <c r="E43" s="1">
        <v>15250</v>
      </c>
      <c r="F43" t="s">
        <v>465</v>
      </c>
      <c r="G43" t="s">
        <v>438</v>
      </c>
      <c r="H43" t="s">
        <v>459</v>
      </c>
      <c r="I43" t="s">
        <v>460</v>
      </c>
      <c r="J43" t="s">
        <v>1622</v>
      </c>
    </row>
    <row r="44" spans="1:10">
      <c r="A44" t="s">
        <v>2267</v>
      </c>
      <c r="B44" t="s">
        <v>2268</v>
      </c>
      <c r="C44" t="s">
        <v>435</v>
      </c>
      <c r="D44" t="s">
        <v>2269</v>
      </c>
      <c r="E44" s="1">
        <v>14710</v>
      </c>
      <c r="F44" t="s">
        <v>465</v>
      </c>
      <c r="G44" t="s">
        <v>438</v>
      </c>
      <c r="H44" t="s">
        <v>459</v>
      </c>
      <c r="I44" t="s">
        <v>460</v>
      </c>
      <c r="J44" t="s">
        <v>1622</v>
      </c>
    </row>
    <row r="45" spans="1:10">
      <c r="A45" t="s">
        <v>20</v>
      </c>
      <c r="B45" t="s">
        <v>21</v>
      </c>
      <c r="C45" t="s">
        <v>435</v>
      </c>
      <c r="D45" t="s">
        <v>22</v>
      </c>
      <c r="E45" s="1">
        <v>15374</v>
      </c>
      <c r="F45" t="s">
        <v>465</v>
      </c>
      <c r="G45" t="s">
        <v>438</v>
      </c>
      <c r="H45" t="s">
        <v>459</v>
      </c>
      <c r="I45" t="s">
        <v>460</v>
      </c>
      <c r="J45" t="s">
        <v>1622</v>
      </c>
    </row>
    <row r="46" spans="1:10">
      <c r="A46" t="s">
        <v>23</v>
      </c>
      <c r="B46" t="s">
        <v>24</v>
      </c>
      <c r="C46" t="s">
        <v>435</v>
      </c>
      <c r="D46" t="s">
        <v>25</v>
      </c>
      <c r="E46" s="1">
        <v>15374</v>
      </c>
      <c r="F46" t="s">
        <v>465</v>
      </c>
      <c r="G46" t="s">
        <v>438</v>
      </c>
      <c r="H46" t="s">
        <v>459</v>
      </c>
      <c r="I46" t="s">
        <v>460</v>
      </c>
      <c r="J46" t="s">
        <v>1622</v>
      </c>
    </row>
    <row r="47" spans="1:10">
      <c r="A47" t="s">
        <v>50</v>
      </c>
      <c r="B47" t="s">
        <v>51</v>
      </c>
      <c r="C47" t="s">
        <v>435</v>
      </c>
      <c r="D47" t="s">
        <v>1765</v>
      </c>
      <c r="E47" s="1">
        <v>15250</v>
      </c>
      <c r="F47" t="s">
        <v>465</v>
      </c>
      <c r="G47" t="s">
        <v>438</v>
      </c>
      <c r="H47" t="s">
        <v>459</v>
      </c>
      <c r="I47" t="s">
        <v>460</v>
      </c>
      <c r="J47" t="s">
        <v>1123</v>
      </c>
    </row>
    <row r="48" spans="1:10">
      <c r="A48" t="s">
        <v>52</v>
      </c>
      <c r="B48" t="s">
        <v>1867</v>
      </c>
      <c r="C48" t="s">
        <v>435</v>
      </c>
      <c r="D48" t="s">
        <v>53</v>
      </c>
      <c r="E48" s="1">
        <v>15250</v>
      </c>
      <c r="F48" t="s">
        <v>465</v>
      </c>
      <c r="G48" t="s">
        <v>438</v>
      </c>
      <c r="H48" t="s">
        <v>459</v>
      </c>
      <c r="I48" t="s">
        <v>460</v>
      </c>
      <c r="J48" t="s">
        <v>1622</v>
      </c>
    </row>
    <row r="49" spans="1:10">
      <c r="A49" t="s">
        <v>54</v>
      </c>
      <c r="B49" t="s">
        <v>55</v>
      </c>
      <c r="C49" t="s">
        <v>435</v>
      </c>
      <c r="D49" t="s">
        <v>56</v>
      </c>
      <c r="E49" s="1">
        <v>5997</v>
      </c>
      <c r="F49" t="s">
        <v>469</v>
      </c>
      <c r="G49" t="s">
        <v>415</v>
      </c>
      <c r="H49" t="s">
        <v>385</v>
      </c>
      <c r="I49" t="s">
        <v>633</v>
      </c>
      <c r="J49" t="s">
        <v>1622</v>
      </c>
    </row>
    <row r="50" spans="1:10">
      <c r="A50" t="s">
        <v>57</v>
      </c>
      <c r="B50" t="s">
        <v>58</v>
      </c>
      <c r="C50" t="s">
        <v>435</v>
      </c>
      <c r="D50" t="s">
        <v>59</v>
      </c>
      <c r="E50" s="1">
        <v>18621</v>
      </c>
      <c r="F50" t="s">
        <v>469</v>
      </c>
      <c r="G50" t="s">
        <v>415</v>
      </c>
      <c r="H50" t="s">
        <v>459</v>
      </c>
      <c r="I50" t="s">
        <v>460</v>
      </c>
      <c r="J50" t="s">
        <v>1411</v>
      </c>
    </row>
    <row r="51" spans="1:10">
      <c r="A51" t="s">
        <v>60</v>
      </c>
      <c r="B51" t="s">
        <v>61</v>
      </c>
      <c r="C51" t="s">
        <v>435</v>
      </c>
      <c r="D51" t="s">
        <v>766</v>
      </c>
      <c r="E51" s="1">
        <v>4180</v>
      </c>
      <c r="F51" t="s">
        <v>469</v>
      </c>
      <c r="G51" t="s">
        <v>415</v>
      </c>
      <c r="H51" t="s">
        <v>459</v>
      </c>
      <c r="I51" t="s">
        <v>460</v>
      </c>
      <c r="J51" t="s">
        <v>62</v>
      </c>
    </row>
    <row r="52" spans="1:10">
      <c r="A52" t="s">
        <v>92</v>
      </c>
      <c r="B52" t="s">
        <v>93</v>
      </c>
      <c r="C52" t="s">
        <v>435</v>
      </c>
      <c r="D52" t="s">
        <v>94</v>
      </c>
      <c r="E52" s="1">
        <v>1873</v>
      </c>
      <c r="F52" t="s">
        <v>437</v>
      </c>
      <c r="G52" t="s">
        <v>438</v>
      </c>
      <c r="H52" t="s">
        <v>459</v>
      </c>
      <c r="I52" t="s">
        <v>460</v>
      </c>
      <c r="J52" t="s">
        <v>1411</v>
      </c>
    </row>
    <row r="53" spans="1:10">
      <c r="A53" t="s">
        <v>98</v>
      </c>
      <c r="B53" t="s">
        <v>99</v>
      </c>
      <c r="C53" t="s">
        <v>435</v>
      </c>
      <c r="D53" t="s">
        <v>100</v>
      </c>
      <c r="E53" s="1">
        <v>27673</v>
      </c>
      <c r="F53" t="s">
        <v>469</v>
      </c>
      <c r="G53" t="s">
        <v>415</v>
      </c>
      <c r="H53" t="s">
        <v>459</v>
      </c>
      <c r="I53" t="s">
        <v>408</v>
      </c>
      <c r="J53" t="s">
        <v>1622</v>
      </c>
    </row>
    <row r="54" spans="1:10">
      <c r="A54" t="s">
        <v>101</v>
      </c>
      <c r="B54" t="s">
        <v>102</v>
      </c>
      <c r="C54" t="s">
        <v>435</v>
      </c>
      <c r="D54" t="s">
        <v>103</v>
      </c>
      <c r="E54" s="1">
        <v>1326</v>
      </c>
      <c r="F54" t="s">
        <v>490</v>
      </c>
      <c r="G54" t="s">
        <v>438</v>
      </c>
      <c r="H54" t="s">
        <v>459</v>
      </c>
      <c r="I54" t="s">
        <v>460</v>
      </c>
      <c r="J54" t="s">
        <v>1411</v>
      </c>
    </row>
    <row r="55" spans="1:10">
      <c r="A55" t="s">
        <v>104</v>
      </c>
      <c r="B55" t="s">
        <v>105</v>
      </c>
      <c r="C55" t="s">
        <v>435</v>
      </c>
      <c r="D55" t="s">
        <v>718</v>
      </c>
      <c r="E55" s="1">
        <v>19660</v>
      </c>
      <c r="F55" t="s">
        <v>469</v>
      </c>
      <c r="G55" t="s">
        <v>415</v>
      </c>
      <c r="H55" t="s">
        <v>459</v>
      </c>
      <c r="I55" t="s">
        <v>460</v>
      </c>
      <c r="J55" t="s">
        <v>387</v>
      </c>
    </row>
    <row r="56" spans="1:10">
      <c r="A56" t="s">
        <v>106</v>
      </c>
      <c r="B56" t="s">
        <v>107</v>
      </c>
      <c r="C56" t="s">
        <v>435</v>
      </c>
      <c r="D56" t="s">
        <v>718</v>
      </c>
      <c r="E56" s="1">
        <v>19660</v>
      </c>
      <c r="F56" t="s">
        <v>469</v>
      </c>
      <c r="G56" t="s">
        <v>415</v>
      </c>
      <c r="H56" t="s">
        <v>459</v>
      </c>
      <c r="I56" t="s">
        <v>460</v>
      </c>
      <c r="J56" t="s">
        <v>387</v>
      </c>
    </row>
    <row r="57" spans="1:10">
      <c r="A57" t="s">
        <v>108</v>
      </c>
      <c r="B57" t="s">
        <v>109</v>
      </c>
      <c r="C57" t="s">
        <v>435</v>
      </c>
      <c r="D57" t="s">
        <v>718</v>
      </c>
      <c r="E57" s="1">
        <v>19660</v>
      </c>
      <c r="F57" t="s">
        <v>469</v>
      </c>
      <c r="G57" t="s">
        <v>415</v>
      </c>
      <c r="H57" t="s">
        <v>459</v>
      </c>
      <c r="I57" t="s">
        <v>460</v>
      </c>
      <c r="J57" t="s">
        <v>1622</v>
      </c>
    </row>
    <row r="58" spans="1:10">
      <c r="A58" t="s">
        <v>110</v>
      </c>
      <c r="B58" t="s">
        <v>111</v>
      </c>
      <c r="C58" t="s">
        <v>435</v>
      </c>
      <c r="D58" t="s">
        <v>718</v>
      </c>
      <c r="E58" s="1">
        <v>19660</v>
      </c>
      <c r="F58" t="s">
        <v>469</v>
      </c>
      <c r="G58" t="s">
        <v>415</v>
      </c>
      <c r="H58" t="s">
        <v>459</v>
      </c>
      <c r="I58" t="s">
        <v>460</v>
      </c>
      <c r="J58" t="s">
        <v>1622</v>
      </c>
    </row>
    <row r="59" spans="1:10">
      <c r="A59" t="s">
        <v>129</v>
      </c>
      <c r="B59" t="s">
        <v>130</v>
      </c>
      <c r="C59" t="s">
        <v>435</v>
      </c>
      <c r="D59" t="s">
        <v>131</v>
      </c>
      <c r="E59" s="1">
        <v>1400</v>
      </c>
      <c r="F59" t="s">
        <v>490</v>
      </c>
      <c r="G59" t="s">
        <v>438</v>
      </c>
      <c r="H59" t="s">
        <v>459</v>
      </c>
      <c r="I59" t="s">
        <v>460</v>
      </c>
      <c r="J59" t="s">
        <v>1411</v>
      </c>
    </row>
    <row r="60" spans="1:10">
      <c r="A60" t="s">
        <v>137</v>
      </c>
      <c r="B60" t="s">
        <v>138</v>
      </c>
      <c r="C60" t="s">
        <v>435</v>
      </c>
      <c r="D60" t="s">
        <v>931</v>
      </c>
      <c r="E60" s="1">
        <v>21950</v>
      </c>
      <c r="F60" t="s">
        <v>469</v>
      </c>
      <c r="G60" t="s">
        <v>415</v>
      </c>
      <c r="H60" t="s">
        <v>459</v>
      </c>
      <c r="I60" t="s">
        <v>460</v>
      </c>
      <c r="J60" t="s">
        <v>1123</v>
      </c>
    </row>
    <row r="61" spans="1:10">
      <c r="A61" t="s">
        <v>139</v>
      </c>
      <c r="B61" t="s">
        <v>140</v>
      </c>
      <c r="C61" t="s">
        <v>435</v>
      </c>
      <c r="D61" t="s">
        <v>83</v>
      </c>
      <c r="E61" s="1">
        <v>21950</v>
      </c>
      <c r="F61" t="s">
        <v>469</v>
      </c>
      <c r="G61" t="s">
        <v>415</v>
      </c>
      <c r="H61" t="s">
        <v>459</v>
      </c>
      <c r="I61" t="s">
        <v>460</v>
      </c>
      <c r="J61" t="s">
        <v>1123</v>
      </c>
    </row>
    <row r="62" spans="1:10">
      <c r="A62" t="s">
        <v>141</v>
      </c>
      <c r="B62" t="s">
        <v>142</v>
      </c>
      <c r="C62" t="s">
        <v>435</v>
      </c>
      <c r="D62" t="s">
        <v>816</v>
      </c>
      <c r="E62" s="1">
        <v>21950</v>
      </c>
      <c r="F62" t="s">
        <v>469</v>
      </c>
      <c r="G62" t="s">
        <v>415</v>
      </c>
      <c r="H62" t="s">
        <v>459</v>
      </c>
      <c r="I62" t="s">
        <v>408</v>
      </c>
      <c r="J62" t="s">
        <v>1411</v>
      </c>
    </row>
    <row r="63" spans="1:10">
      <c r="A63" t="s">
        <v>143</v>
      </c>
      <c r="B63" t="s">
        <v>144</v>
      </c>
      <c r="C63" t="s">
        <v>435</v>
      </c>
      <c r="D63" t="s">
        <v>632</v>
      </c>
      <c r="E63" s="1">
        <v>21950</v>
      </c>
      <c r="F63" t="s">
        <v>469</v>
      </c>
      <c r="G63" t="s">
        <v>415</v>
      </c>
      <c r="H63" t="s">
        <v>459</v>
      </c>
      <c r="I63" t="s">
        <v>408</v>
      </c>
      <c r="J63" t="s">
        <v>1411</v>
      </c>
    </row>
    <row r="64" spans="1:10">
      <c r="A64" t="s">
        <v>291</v>
      </c>
      <c r="B64" t="s">
        <v>2160</v>
      </c>
      <c r="C64" t="s">
        <v>435</v>
      </c>
      <c r="D64" t="s">
        <v>292</v>
      </c>
      <c r="E64" s="1">
        <v>2150</v>
      </c>
      <c r="F64" t="s">
        <v>469</v>
      </c>
      <c r="G64" t="s">
        <v>415</v>
      </c>
      <c r="H64" t="s">
        <v>385</v>
      </c>
      <c r="I64" t="s">
        <v>213</v>
      </c>
      <c r="J64" t="s">
        <v>387</v>
      </c>
    </row>
    <row r="65" spans="1:10">
      <c r="A65" t="s">
        <v>325</v>
      </c>
      <c r="B65" t="s">
        <v>326</v>
      </c>
      <c r="C65" t="s">
        <v>435</v>
      </c>
      <c r="D65" t="s">
        <v>327</v>
      </c>
      <c r="E65" s="1">
        <v>1439</v>
      </c>
      <c r="F65" t="s">
        <v>469</v>
      </c>
      <c r="G65" t="s">
        <v>438</v>
      </c>
      <c r="H65" t="s">
        <v>385</v>
      </c>
      <c r="I65" t="s">
        <v>213</v>
      </c>
      <c r="J65" t="s">
        <v>387</v>
      </c>
    </row>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57</vt:i4>
      </vt:variant>
    </vt:vector>
  </HeadingPairs>
  <TitlesOfParts>
    <vt:vector size="57" baseType="lpstr">
      <vt:lpstr>State Bridges</vt:lpstr>
      <vt:lpstr>byhighway</vt:lpstr>
      <vt:lpstr>P Scores</vt:lpstr>
      <vt:lpstr>stip</vt:lpstr>
      <vt:lpstr>ADTlessthan10000</vt:lpstr>
      <vt:lpstr>Columnexplanations</vt:lpstr>
      <vt:lpstr>byregion</vt:lpstr>
      <vt:lpstr>bybroughorlocation</vt:lpstr>
      <vt:lpstr>Sheet39</vt:lpstr>
      <vt:lpstr>alaskahw</vt:lpstr>
      <vt:lpstr>airportwy</vt:lpstr>
      <vt:lpstr>benson</vt:lpstr>
      <vt:lpstr>bragaw</vt:lpstr>
      <vt:lpstr>boniface</vt:lpstr>
      <vt:lpstr>peger</vt:lpstr>
      <vt:lpstr>cst</vt:lpstr>
      <vt:lpstr>chestercrk</vt:lpstr>
      <vt:lpstr>chenahotspring</vt:lpstr>
      <vt:lpstr>chiniak</vt:lpstr>
      <vt:lpstr>15th</vt:lpstr>
      <vt:lpstr>23rdave</vt:lpstr>
      <vt:lpstr>diamond</vt:lpstr>
      <vt:lpstr>dayville</vt:lpstr>
      <vt:lpstr>copper</vt:lpstr>
      <vt:lpstr>eagle</vt:lpstr>
      <vt:lpstr>egan</vt:lpstr>
      <vt:lpstr>elmor</vt:lpstr>
      <vt:lpstr>dalton</vt:lpstr>
      <vt:lpstr>elliot</vt:lpstr>
      <vt:lpstr>edgertonmc</vt:lpstr>
      <vt:lpstr>illinois</vt:lpstr>
      <vt:lpstr>intairport</vt:lpstr>
      <vt:lpstr>mendenhall</vt:lpstr>
      <vt:lpstr>minndr</vt:lpstr>
      <vt:lpstr>minnesota</vt:lpstr>
      <vt:lpstr>nlights</vt:lpstr>
      <vt:lpstr>palmer</vt:lpstr>
      <vt:lpstr>glacier</vt:lpstr>
      <vt:lpstr>glenn</vt:lpstr>
      <vt:lpstr>hydaburg</vt:lpstr>
      <vt:lpstr>ntongass</vt:lpstr>
      <vt:lpstr>oldglacier</vt:lpstr>
      <vt:lpstr>thornebay</vt:lpstr>
      <vt:lpstr>southtongass</vt:lpstr>
      <vt:lpstr>richardson</vt:lpstr>
      <vt:lpstr>steese</vt:lpstr>
      <vt:lpstr>sterling</vt:lpstr>
      <vt:lpstr>denali</vt:lpstr>
      <vt:lpstr>johansen</vt:lpstr>
      <vt:lpstr>marinehwrt</vt:lpstr>
      <vt:lpstr>seward</vt:lpstr>
      <vt:lpstr>taylor</vt:lpstr>
      <vt:lpstr>tudor</vt:lpstr>
      <vt:lpstr>tokcutoff</vt:lpstr>
      <vt:lpstr>omalley</vt:lpstr>
      <vt:lpstr>universityave</vt:lpstr>
      <vt:lpstr>parkway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yildiz</dc:creator>
  <cp:lastModifiedBy>ffrap</cp:lastModifiedBy>
  <dcterms:created xsi:type="dcterms:W3CDTF">2009-09-30T00:01:14Z</dcterms:created>
  <dcterms:modified xsi:type="dcterms:W3CDTF">2011-03-28T20:09:15Z</dcterms:modified>
</cp:coreProperties>
</file>